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codeName="ThisWorkbook" defaultThemeVersion="124226"/>
  <mc:AlternateContent xmlns:mc="http://schemas.openxmlformats.org/markup-compatibility/2006">
    <mc:Choice Requires="x15">
      <x15ac:absPath xmlns:x15ac="http://schemas.microsoft.com/office/spreadsheetml/2010/11/ac" url="C:\_Files\d&amp;d\__Nemmyrl\atlases\"/>
    </mc:Choice>
  </mc:AlternateContent>
  <xr:revisionPtr revIDLastSave="0" documentId="13_ncr:1_{953958A6-3E27-49F8-A9E2-19DAC6B45A6F}" xr6:coauthVersionLast="47" xr6:coauthVersionMax="47" xr10:uidLastSave="{00000000-0000-0000-0000-000000000000}"/>
  <bookViews>
    <workbookView xWindow="1890" yWindow="1170" windowWidth="26100" windowHeight="13590" activeTab="9" xr2:uid="{00000000-000D-0000-FFFF-FFFF00000000}"/>
  </bookViews>
  <sheets>
    <sheet name="Powers" sheetId="11" r:id="rId1"/>
    <sheet name="wizards" sheetId="25" r:id="rId2"/>
    <sheet name="mercenaries" sheetId="1" r:id="rId3"/>
    <sheet name="knights" sheetId="24" r:id="rId4"/>
    <sheet name="monasteries" sheetId="13" r:id="rId5"/>
    <sheet name="pirates" sheetId="19" r:id="rId6"/>
    <sheet name="Trade Routes" sheetId="17" r:id="rId7"/>
    <sheet name="religions" sheetId="7" r:id="rId8"/>
    <sheet name="Dragons Ref" sheetId="16" r:id="rId9"/>
    <sheet name="Humanoids" sheetId="14" r:id="rId10"/>
    <sheet name="occupations" sheetId="18" r:id="rId11"/>
    <sheet name="Sheet1" sheetId="20" r:id="rId12"/>
  </sheets>
  <definedNames>
    <definedName name="whitecrane" localSheetId="0">Powers!$B$151</definedName>
  </definedNames>
  <calcPr calcId="191029"/>
  <fileRecoveryPr repairLoad="1"/>
</workbook>
</file>

<file path=xl/calcChain.xml><?xml version="1.0" encoding="utf-8"?>
<calcChain xmlns="http://schemas.openxmlformats.org/spreadsheetml/2006/main">
  <c r="C36" i="17" l="1"/>
  <c r="C37" i="17"/>
  <c r="C38" i="17"/>
  <c r="C39" i="17"/>
  <c r="C42" i="17"/>
  <c r="C41" i="17"/>
  <c r="C40" i="17"/>
  <c r="I26" i="19" l="1"/>
  <c r="I24" i="19"/>
  <c r="I23" i="19"/>
  <c r="I25" i="19"/>
  <c r="I14" i="19"/>
  <c r="I13" i="19"/>
  <c r="I7" i="19"/>
  <c r="I8" i="19"/>
  <c r="I10" i="19"/>
  <c r="I9" i="19"/>
  <c r="I22" i="19"/>
  <c r="I21" i="19"/>
  <c r="I19" i="19"/>
  <c r="I27" i="19"/>
  <c r="I28" i="19"/>
  <c r="I20" i="19"/>
  <c r="I16" i="19"/>
  <c r="I17" i="19"/>
  <c r="I18" i="19"/>
  <c r="I15" i="19"/>
  <c r="I12" i="19"/>
  <c r="I6" i="19"/>
  <c r="I5" i="19"/>
  <c r="I4" i="19"/>
  <c r="I3" i="19"/>
  <c r="C9" i="17" l="1"/>
  <c r="C29" i="17"/>
  <c r="C28" i="17"/>
  <c r="C27" i="17"/>
  <c r="C35" i="17"/>
  <c r="C34" i="17"/>
  <c r="C33" i="17"/>
  <c r="C22" i="17"/>
  <c r="C21" i="17"/>
  <c r="C26" i="17"/>
  <c r="C32" i="17"/>
  <c r="C25" i="17"/>
  <c r="C24" i="17"/>
  <c r="C23" i="17"/>
  <c r="C14" i="17"/>
  <c r="C13" i="17"/>
  <c r="C12" i="17"/>
  <c r="C30" i="17"/>
  <c r="C19" i="17"/>
  <c r="C18" i="17"/>
  <c r="C16" i="17"/>
  <c r="C15" i="17"/>
  <c r="C10" i="17"/>
  <c r="C7" i="17"/>
  <c r="C6" i="17"/>
  <c r="C5" i="17"/>
  <c r="C4" i="17"/>
  <c r="C3" i="17"/>
</calcChain>
</file>

<file path=xl/sharedStrings.xml><?xml version="1.0" encoding="utf-8"?>
<sst xmlns="http://schemas.openxmlformats.org/spreadsheetml/2006/main" count="7395" uniqueCount="5165">
  <si>
    <t>Name</t>
  </si>
  <si>
    <t>Leader</t>
  </si>
  <si>
    <t>Infantry</t>
  </si>
  <si>
    <t>Cavalry</t>
  </si>
  <si>
    <t>Archers</t>
  </si>
  <si>
    <t>Region</t>
  </si>
  <si>
    <t>Double Damned</t>
  </si>
  <si>
    <t>Johen Castair</t>
  </si>
  <si>
    <t>Western Amadar</t>
  </si>
  <si>
    <t>Pirates of Nemmerle</t>
  </si>
  <si>
    <t>Captain</t>
  </si>
  <si>
    <t>Ships</t>
  </si>
  <si>
    <t>Sigil</t>
  </si>
  <si>
    <t>Takers of Dawn</t>
  </si>
  <si>
    <t>Crimson Spears</t>
  </si>
  <si>
    <t>Blood Banners</t>
  </si>
  <si>
    <t>Iron Wall</t>
  </si>
  <si>
    <t>Silver Moon Trade Company</t>
  </si>
  <si>
    <t>Ferrago Sea</t>
  </si>
  <si>
    <t>Myriad Sea</t>
  </si>
  <si>
    <t>Sea of Mazu</t>
  </si>
  <si>
    <t>Inner Sea</t>
  </si>
  <si>
    <t>Sea of Fenris</t>
  </si>
  <si>
    <t>The Berserker</t>
  </si>
  <si>
    <t>Base</t>
  </si>
  <si>
    <t>Gossamer Web</t>
  </si>
  <si>
    <t>Nyogo</t>
  </si>
  <si>
    <t>Adder Brotherhood</t>
  </si>
  <si>
    <t>Mpenda Farungi</t>
  </si>
  <si>
    <t>Safiri Koman</t>
  </si>
  <si>
    <t>Keromang</t>
  </si>
  <si>
    <t>Tengaibo</t>
  </si>
  <si>
    <t>Imara Rasida (f)</t>
  </si>
  <si>
    <t>Speckled Fang</t>
  </si>
  <si>
    <t>Gao Gang</t>
  </si>
  <si>
    <t>Hard Keel</t>
  </si>
  <si>
    <t>Yin Jiao</t>
  </si>
  <si>
    <t>Black Orchid</t>
  </si>
  <si>
    <t>Sons of Naga</t>
  </si>
  <si>
    <t>Turutan</t>
  </si>
  <si>
    <t>Wyman Drake</t>
  </si>
  <si>
    <t>The Blue Djinn</t>
  </si>
  <si>
    <t>Jawhar el-Saah</t>
  </si>
  <si>
    <t>Drommica</t>
  </si>
  <si>
    <t>Holding Houses</t>
  </si>
  <si>
    <t>Wagons</t>
  </si>
  <si>
    <t>Holy City of Hylux, Isle of Priapus</t>
  </si>
  <si>
    <t>Holy City of Indiron, Isle of Orison</t>
  </si>
  <si>
    <t>Church of Pelor</t>
  </si>
  <si>
    <t>Church of Heironeous</t>
  </si>
  <si>
    <t>Haka'Na Spiritual Capitol</t>
  </si>
  <si>
    <t>Thunder Bird Mountain</t>
  </si>
  <si>
    <t>Deity</t>
  </si>
  <si>
    <t>Waukheon, all other Haka'Na gods</t>
  </si>
  <si>
    <t>Eastern Amadar</t>
  </si>
  <si>
    <t>none</t>
  </si>
  <si>
    <t>Pelor</t>
  </si>
  <si>
    <t>Heironeous</t>
  </si>
  <si>
    <t>Boccob</t>
  </si>
  <si>
    <t>Corellon Larethian</t>
  </si>
  <si>
    <t>Garl Glittergold</t>
  </si>
  <si>
    <t>Gruumsh</t>
  </si>
  <si>
    <t>Moradin</t>
  </si>
  <si>
    <t>Nerull</t>
  </si>
  <si>
    <t xml:space="preserve">god of dwarves </t>
  </si>
  <si>
    <t xml:space="preserve">god of orcs </t>
  </si>
  <si>
    <t xml:space="preserve">god of gnomes, humor, and gemcutting </t>
  </si>
  <si>
    <t>god of elves, magic, music, and arts</t>
  </si>
  <si>
    <t>god of magic, arcane knowledge, balance and foresight</t>
  </si>
  <si>
    <t>god of death, darkness, murder and the underworld</t>
  </si>
  <si>
    <t>Yondalla</t>
  </si>
  <si>
    <t>Ehlonna</t>
  </si>
  <si>
    <t>Erythnul</t>
  </si>
  <si>
    <t>Fharlanghn</t>
  </si>
  <si>
    <t>Hextor</t>
  </si>
  <si>
    <t>Kord</t>
  </si>
  <si>
    <t>Obad-Hai</t>
  </si>
  <si>
    <t>Olidammara</t>
  </si>
  <si>
    <t>Saint Cuthbert</t>
  </si>
  <si>
    <t>Wee Jas</t>
  </si>
  <si>
    <t>Vecna</t>
  </si>
  <si>
    <t>god of sun, light, strength and healing. More humans worship Pelor than any other deity</t>
  </si>
  <si>
    <t>goddess of halflings</t>
  </si>
  <si>
    <t>goddess of forests, woodlands, flora &amp; fauna, and fertility</t>
  </si>
  <si>
    <t>god of hate, envy, malice, panic, ugliness, and slaughter</t>
  </si>
  <si>
    <t>god of horizons, distance, travel, and roads</t>
  </si>
  <si>
    <t>god of chivalry, justice, honor, war, daring, and valor</t>
  </si>
  <si>
    <t>god of war, discord, massacres, conflict, fitness, and tyranny</t>
  </si>
  <si>
    <t>god of athletics, sports, brawling, strength, and courage</t>
  </si>
  <si>
    <t>god of nature, freedom, hunting, and beasts</t>
  </si>
  <si>
    <t>god of music, revels, wine, rogues, humor, and tricks</t>
  </si>
  <si>
    <t>god of common sense, wisdom, zeal, honesty, truth, and discipline</t>
  </si>
  <si>
    <t>goddess of magic, death, vanity, and law</t>
  </si>
  <si>
    <t>god of destructive and evil secrets</t>
  </si>
  <si>
    <t>Nature of Religion</t>
  </si>
  <si>
    <t>Pilgrim Sites</t>
  </si>
  <si>
    <t>Sorcia, Isle of Cassia</t>
  </si>
  <si>
    <t>Church of Boccob</t>
  </si>
  <si>
    <t>Druindar, Isle of Adulien</t>
  </si>
  <si>
    <t>Church of Corellon Larethian</t>
  </si>
  <si>
    <t>Church of Ehlonna</t>
  </si>
  <si>
    <t>City of Skala, Norgarde</t>
  </si>
  <si>
    <t>Church of Kord</t>
  </si>
  <si>
    <t>Capitol</t>
  </si>
  <si>
    <t>Yeenoghu</t>
  </si>
  <si>
    <t>Church of Yeenoghu</t>
  </si>
  <si>
    <t>demon prince and lord of savagery, and the chief being worshiped by gnolls.</t>
  </si>
  <si>
    <t>Dunsan Forest, Central Amadar</t>
  </si>
  <si>
    <t>Ordren Mountains, Western Amadar</t>
  </si>
  <si>
    <t>City of Dimitar, Kazelduun</t>
  </si>
  <si>
    <t>Church of Moradin</t>
  </si>
  <si>
    <t>Church of Hextor</t>
  </si>
  <si>
    <t>Church of Garl Glittergold</t>
  </si>
  <si>
    <t>Gnome Town of Kalkamoor, Plenia</t>
  </si>
  <si>
    <t>Church of Gruumsh</t>
  </si>
  <si>
    <t>Ruins of Silveron, Central Amadar</t>
  </si>
  <si>
    <t>Church of Wee Jas</t>
  </si>
  <si>
    <t>City of Suramir, Mahabhar</t>
  </si>
  <si>
    <t>Church of Yondalla</t>
  </si>
  <si>
    <t>Church of Olidammara</t>
  </si>
  <si>
    <t>City of Fortuna, Tirudor</t>
  </si>
  <si>
    <t>Church of Obad-Hai</t>
  </si>
  <si>
    <t>City of Dammerung, Erigoth</t>
  </si>
  <si>
    <t>Church of St. Cuthbert</t>
  </si>
  <si>
    <t>City of Kelenon, Kyre</t>
  </si>
  <si>
    <t>Church of Fharlanghn</t>
  </si>
  <si>
    <t>Church of Nerull</t>
  </si>
  <si>
    <t>Church of Erythnul</t>
  </si>
  <si>
    <t>Ongolk</t>
  </si>
  <si>
    <t>Church of Vecna</t>
  </si>
  <si>
    <t>Eroan Elynore</t>
  </si>
  <si>
    <t>Almedha Leolamin (f)</t>
  </si>
  <si>
    <t>Steinunn Sorlisson</t>
  </si>
  <si>
    <t>Thulgrom Minestone</t>
  </si>
  <si>
    <t>Zebina Artinou (f)</t>
  </si>
  <si>
    <t>Deddwar Klenbick</t>
  </si>
  <si>
    <t>Folmar Tunnelly</t>
  </si>
  <si>
    <t>Wilhard Frauke</t>
  </si>
  <si>
    <t>Stíofán Dubháin</t>
  </si>
  <si>
    <t>Delfina Azorius (f)</t>
  </si>
  <si>
    <t>Jonat Garrido</t>
  </si>
  <si>
    <t>Boltar Kausler</t>
  </si>
  <si>
    <t>Orakh the Seeing</t>
  </si>
  <si>
    <t>Kyrg Orrgec</t>
  </si>
  <si>
    <t>Suhendra Simarmata</t>
  </si>
  <si>
    <t>Yvar Rumasondi</t>
  </si>
  <si>
    <t>Hadian Sonatan</t>
  </si>
  <si>
    <t>Elouan Sukarno</t>
  </si>
  <si>
    <t>Alein Hugolinus</t>
  </si>
  <si>
    <t>Julius Enguerrand</t>
  </si>
  <si>
    <t>Church of Olorun</t>
  </si>
  <si>
    <t>Olorun</t>
  </si>
  <si>
    <t>Kaduru</t>
  </si>
  <si>
    <t>City of Harikanya, Kaduru</t>
  </si>
  <si>
    <t>Azah Senga</t>
  </si>
  <si>
    <t>Church of Ra</t>
  </si>
  <si>
    <t>Amon-Ra, chief deity of Tarbian gods</t>
  </si>
  <si>
    <t>Tarbia</t>
  </si>
  <si>
    <t>the seven jeweled cities across the desert</t>
  </si>
  <si>
    <t>Travelling</t>
  </si>
  <si>
    <t>Clerics</t>
  </si>
  <si>
    <t>Paladins</t>
  </si>
  <si>
    <t>Sons of None</t>
  </si>
  <si>
    <t>Erigoth</t>
  </si>
  <si>
    <t>Norgarde</t>
  </si>
  <si>
    <t>Treviland</t>
  </si>
  <si>
    <t>Tirudor</t>
  </si>
  <si>
    <t>Awa Ebonge</t>
  </si>
  <si>
    <t>The Bone Men</t>
  </si>
  <si>
    <t>Otto Bernger</t>
  </si>
  <si>
    <t>Abelin Dubos</t>
  </si>
  <si>
    <t>Gwion Dorner</t>
  </si>
  <si>
    <t>Milagros Andrade</t>
  </si>
  <si>
    <t>Aage Kildahl</t>
  </si>
  <si>
    <t>Saleet el-Nasrallah</t>
  </si>
  <si>
    <t>Dark Delves</t>
  </si>
  <si>
    <t>Hallowed Hunt</t>
  </si>
  <si>
    <t>Quiet Quills</t>
  </si>
  <si>
    <t>Hard Hasps</t>
  </si>
  <si>
    <t>Keen Blades</t>
  </si>
  <si>
    <t>Nameless Graves</t>
  </si>
  <si>
    <t>Holy Priers</t>
  </si>
  <si>
    <t>Streetwatch</t>
  </si>
  <si>
    <t>Footfells</t>
  </si>
  <si>
    <t>Turnkeys</t>
  </si>
  <si>
    <t>Hark Heard</t>
  </si>
  <si>
    <t>Last Tumblers</t>
  </si>
  <si>
    <t>Hidden Path</t>
  </si>
  <si>
    <t>Moon Lot</t>
  </si>
  <si>
    <t>Lost Wages</t>
  </si>
  <si>
    <t>Wary Host</t>
  </si>
  <si>
    <t>Silk Spiders</t>
  </si>
  <si>
    <t>The Unbidden</t>
  </si>
  <si>
    <t>Filcher Kings</t>
  </si>
  <si>
    <t>Cozen Coven</t>
  </si>
  <si>
    <t>Loot Players</t>
  </si>
  <si>
    <t>Purple Priesthood</t>
  </si>
  <si>
    <t>The Unmissed Sons</t>
  </si>
  <si>
    <t>The Ransomed Coins</t>
  </si>
  <si>
    <t>Taughtliners</t>
  </si>
  <si>
    <t>Dark Diamonds</t>
  </si>
  <si>
    <t>The Deep Cups</t>
  </si>
  <si>
    <t>The Unraised Alarm</t>
  </si>
  <si>
    <t>Smiling Strangers</t>
  </si>
  <si>
    <t>Barren Barristers</t>
  </si>
  <si>
    <t>The Lookout</t>
  </si>
  <si>
    <t>Hidden Holders</t>
  </si>
  <si>
    <t>The Unseen Hand</t>
  </si>
  <si>
    <t>The Streetsweeps</t>
  </si>
  <si>
    <t>The Dandy Dirks</t>
  </si>
  <si>
    <t>The Trove Lifters</t>
  </si>
  <si>
    <t>The Passing Shades</t>
  </si>
  <si>
    <t>The Cellar Dwellers</t>
  </si>
  <si>
    <t xml:space="preserve">The Illgotten </t>
  </si>
  <si>
    <t>Silver Tongues</t>
  </si>
  <si>
    <t>Honest Blades</t>
  </si>
  <si>
    <t>The Mother Magpies</t>
  </si>
  <si>
    <t>The Light Touchers</t>
  </si>
  <si>
    <t>The Autem Divers</t>
  </si>
  <si>
    <t>Friendless Ferrets</t>
  </si>
  <si>
    <t>The Gilded Grifters</t>
  </si>
  <si>
    <t>The Satchel Saviors</t>
  </si>
  <si>
    <t>The Midnight Messengers</t>
  </si>
  <si>
    <t>Sterling Scribes</t>
  </si>
  <si>
    <t>The Ebon Veils</t>
  </si>
  <si>
    <t>The Dark Denizens</t>
  </si>
  <si>
    <t>The Opal Empire</t>
  </si>
  <si>
    <t>The Unworthy Legion</t>
  </si>
  <si>
    <t>Merchant Companies</t>
  </si>
  <si>
    <t>Gentlemen of the Ebon Craft</t>
  </si>
  <si>
    <t>Brotherhood of the Unseen</t>
  </si>
  <si>
    <t>Lords of the Lift</t>
  </si>
  <si>
    <t>Shadow Court</t>
  </si>
  <si>
    <t>Thrift Dealers</t>
  </si>
  <si>
    <t>Finger Smiths</t>
  </si>
  <si>
    <t>Knuckler House</t>
  </si>
  <si>
    <t>Abandoned Apprentices</t>
  </si>
  <si>
    <t>Haunting Hosts</t>
  </si>
  <si>
    <t>Roof Runners</t>
  </si>
  <si>
    <t>Lockjacks</t>
  </si>
  <si>
    <t>Night Kahns</t>
  </si>
  <si>
    <t>Five Finger Fold</t>
  </si>
  <si>
    <t>City of Farnaway, Isle of Cordella</t>
  </si>
  <si>
    <t>City of Ankhtiri, Tarbia</t>
  </si>
  <si>
    <t>Meresura Sarenan (f)</t>
  </si>
  <si>
    <t>Volsung</t>
  </si>
  <si>
    <t>Illustrim</t>
  </si>
  <si>
    <t>Arrione</t>
  </si>
  <si>
    <t>Cold Anchor</t>
  </si>
  <si>
    <t>Colova</t>
  </si>
  <si>
    <t>Hammer Hold</t>
  </si>
  <si>
    <t>Darmidia</t>
  </si>
  <si>
    <t>Ankhtiri</t>
  </si>
  <si>
    <t>Kelenon</t>
  </si>
  <si>
    <t>Vigil</t>
  </si>
  <si>
    <t>Oisia</t>
  </si>
  <si>
    <t>Longspear</t>
  </si>
  <si>
    <t>Harikanya</t>
  </si>
  <si>
    <t>Huandao</t>
  </si>
  <si>
    <t>Kylin</t>
  </si>
  <si>
    <t>Shining Shore</t>
  </si>
  <si>
    <t>Jaloro</t>
  </si>
  <si>
    <t>Milady</t>
  </si>
  <si>
    <t>Jangi Kara</t>
  </si>
  <si>
    <t>Jurojin</t>
  </si>
  <si>
    <t>Targuth</t>
  </si>
  <si>
    <t>Tatanka</t>
  </si>
  <si>
    <t>Novulum</t>
  </si>
  <si>
    <t>Ibilis</t>
  </si>
  <si>
    <t>Fortuna</t>
  </si>
  <si>
    <t>Phaeria</t>
  </si>
  <si>
    <t>Twilight Treaders Company</t>
  </si>
  <si>
    <t>Heralds of Provender</t>
  </si>
  <si>
    <t>Styrla</t>
  </si>
  <si>
    <t>Ryujin Traders</t>
  </si>
  <si>
    <t>Father Sky Traders</t>
  </si>
  <si>
    <t>Doradon Traders</t>
  </si>
  <si>
    <t>White Cormorant Traders</t>
  </si>
  <si>
    <t>Gold Trident Traders</t>
  </si>
  <si>
    <t>Guiding Star Traders</t>
  </si>
  <si>
    <t>Pyxis Nautica Traders</t>
  </si>
  <si>
    <t>Sea Leopard Merchants</t>
  </si>
  <si>
    <t xml:space="preserve">Azimuth Alliance </t>
  </si>
  <si>
    <t>Fair Sky Traders</t>
  </si>
  <si>
    <t>Everwind Traders</t>
  </si>
  <si>
    <t>Merchants Meridia</t>
  </si>
  <si>
    <t>Promise Morrow Traders</t>
  </si>
  <si>
    <t>Spirit Wind Traders</t>
  </si>
  <si>
    <t>Bounty Ventures</t>
  </si>
  <si>
    <t>Daughters of Aegir</t>
  </si>
  <si>
    <t>Hundred Oars</t>
  </si>
  <si>
    <t>Bander Bright Traders</t>
  </si>
  <si>
    <t>Green Sails Traders</t>
  </si>
  <si>
    <t>Nine Barrels Trading Company</t>
  </si>
  <si>
    <t>Kurakami Trading Company</t>
  </si>
  <si>
    <t>Kirim Kemir Traders</t>
  </si>
  <si>
    <t>Winds of Fate Traders</t>
  </si>
  <si>
    <t>Aura Mercatores</t>
  </si>
  <si>
    <t>Isle of Daysend</t>
  </si>
  <si>
    <t>W. Amadar</t>
  </si>
  <si>
    <t>Isle of Bane</t>
  </si>
  <si>
    <t>Isle of Giserne</t>
  </si>
  <si>
    <t>Southern Seas</t>
  </si>
  <si>
    <t>Isle of Fongolo</t>
  </si>
  <si>
    <t>Bay of Kraken</t>
  </si>
  <si>
    <t>(unnamed island)</t>
  </si>
  <si>
    <t>Bottomless Bay</t>
  </si>
  <si>
    <t>Gaeadon</t>
  </si>
  <si>
    <t>Isle of Pengalai</t>
  </si>
  <si>
    <t>Kazelduun</t>
  </si>
  <si>
    <t>(unsettled lands east of Karn Mts.)</t>
  </si>
  <si>
    <t>Reavan</t>
  </si>
  <si>
    <t>Brazan</t>
  </si>
  <si>
    <t>Western Seas</t>
  </si>
  <si>
    <t>Shanga Sea</t>
  </si>
  <si>
    <t>Eastern Seas</t>
  </si>
  <si>
    <t>Strait of Reckoning</t>
  </si>
  <si>
    <t>Isle of Skjolden</t>
  </si>
  <si>
    <t>Isle of Sabina</t>
  </si>
  <si>
    <t>Ruins of Feronia</t>
  </si>
  <si>
    <t>Arnland</t>
  </si>
  <si>
    <t>East of the Elderwyrm Mts.</t>
  </si>
  <si>
    <t>Sea of Thundra</t>
  </si>
  <si>
    <t>Isle of Orpheon</t>
  </si>
  <si>
    <t>Doragon Reach</t>
  </si>
  <si>
    <t>Phoenix Valley</t>
  </si>
  <si>
    <t>Azura Bay</t>
  </si>
  <si>
    <t>Plenia</t>
  </si>
  <si>
    <t>Hyderis</t>
  </si>
  <si>
    <t>Haka'Na</t>
  </si>
  <si>
    <t>Celedon</t>
  </si>
  <si>
    <t>Kyre</t>
  </si>
  <si>
    <t>Barter Bay</t>
  </si>
  <si>
    <t>Mahabar</t>
  </si>
  <si>
    <t>Myridon</t>
  </si>
  <si>
    <t>Gorm Hunbogisson</t>
  </si>
  <si>
    <t>Kadlin Ketilldottir (f)</t>
  </si>
  <si>
    <t>Wihtric Norgarth</t>
  </si>
  <si>
    <t>Fromund Wintharp</t>
  </si>
  <si>
    <t>Hadassah Ayers (f)</t>
  </si>
  <si>
    <t>Durant de Servian</t>
  </si>
  <si>
    <t>Saundrène Boivin (f)</t>
  </si>
  <si>
    <t>Herefrith Tabor</t>
  </si>
  <si>
    <t>Carlo Mainiero</t>
  </si>
  <si>
    <t>Alviero Severin</t>
  </si>
  <si>
    <t>Stanislao Passariello</t>
  </si>
  <si>
    <t>Oskar Auerbach</t>
  </si>
  <si>
    <t>Gerlind Hannig (f)</t>
  </si>
  <si>
    <t>Istaqa Wikvaya</t>
  </si>
  <si>
    <t>Howi Aleshanee (f)</t>
  </si>
  <si>
    <t>Mateja Varnala (f)</t>
  </si>
  <si>
    <t>Abisai Saturnius</t>
  </si>
  <si>
    <t>Orchilo Trailum</t>
  </si>
  <si>
    <t>Shandor Laecum</t>
  </si>
  <si>
    <t>Argaeus Sarafova</t>
  </si>
  <si>
    <t>Saqr al-Salman</t>
  </si>
  <si>
    <t>Mukarram al-Guler</t>
  </si>
  <si>
    <t>Eoghan Eadhra</t>
  </si>
  <si>
    <t>Ríona Raghnaill (f)</t>
  </si>
  <si>
    <t>Dymis Angelin</t>
  </si>
  <si>
    <t>Korr Tharnig</t>
  </si>
  <si>
    <t>Adebisi Kayin</t>
  </si>
  <si>
    <t>Jibola Omoyeni (f)</t>
  </si>
  <si>
    <t>Bidemi Adedayo</t>
  </si>
  <si>
    <t>Sunbola Olufonke</t>
  </si>
  <si>
    <t>Shi Guanting</t>
  </si>
  <si>
    <t>Ren Zexian</t>
  </si>
  <si>
    <t>Bai Delan (f)</t>
  </si>
  <si>
    <t>Nara Jotaro</t>
  </si>
  <si>
    <t>Egawa Tomeo</t>
  </si>
  <si>
    <t>Dheeraj Vaikar</t>
  </si>
  <si>
    <t>Dakini Shree (f)</t>
  </si>
  <si>
    <t>Still Cloud Traders</t>
  </si>
  <si>
    <t>Traders Delphina</t>
  </si>
  <si>
    <t>Skurn</t>
  </si>
  <si>
    <t>Ragnvor</t>
  </si>
  <si>
    <t>Brekkan</t>
  </si>
  <si>
    <t>Halgar</t>
  </si>
  <si>
    <t>Gudrun</t>
  </si>
  <si>
    <t>Vigdis</t>
  </si>
  <si>
    <t>Aesgir</t>
  </si>
  <si>
    <t>Skala</t>
  </si>
  <si>
    <t>Lutadar</t>
  </si>
  <si>
    <t>Hahll</t>
  </si>
  <si>
    <t>Kastfel</t>
  </si>
  <si>
    <t>Jotunn</t>
  </si>
  <si>
    <t>Geirdir</t>
  </si>
  <si>
    <t>Iorung</t>
  </si>
  <si>
    <t>Gragus</t>
  </si>
  <si>
    <t>Svolvaer</t>
  </si>
  <si>
    <t>Braang</t>
  </si>
  <si>
    <t>Kygard</t>
  </si>
  <si>
    <t>Stonbrek</t>
  </si>
  <si>
    <t>Wendspire</t>
  </si>
  <si>
    <t>Cerrulea</t>
  </si>
  <si>
    <t>Pelham</t>
  </si>
  <si>
    <t>Bastion</t>
  </si>
  <si>
    <t>Lyre</t>
  </si>
  <si>
    <t>Slevvin</t>
  </si>
  <si>
    <t>Shyberry (halfling)</t>
  </si>
  <si>
    <t>Chyrssla</t>
  </si>
  <si>
    <t>Lancett</t>
  </si>
  <si>
    <t>Robinet</t>
  </si>
  <si>
    <t>Highvow</t>
  </si>
  <si>
    <t>Fleur</t>
  </si>
  <si>
    <t>Ataia</t>
  </si>
  <si>
    <t>Valcouer</t>
  </si>
  <si>
    <t>Kalkamoor (gnome)</t>
  </si>
  <si>
    <t>Cauldron Vale</t>
  </si>
  <si>
    <t>Druindar</t>
  </si>
  <si>
    <t>Fredegn Isle</t>
  </si>
  <si>
    <t>Tulith</t>
  </si>
  <si>
    <t>Saludor</t>
  </si>
  <si>
    <t>Queen's Haven</t>
  </si>
  <si>
    <t>Osorio</t>
  </si>
  <si>
    <t>Isle of Cordela (free city)</t>
  </si>
  <si>
    <t>Farnaway</t>
  </si>
  <si>
    <t>Windenfre</t>
  </si>
  <si>
    <t>Wolfenfels</t>
  </si>
  <si>
    <t>Hansla</t>
  </si>
  <si>
    <t>Dammerung</t>
  </si>
  <si>
    <t>Bronde</t>
  </si>
  <si>
    <t>Dethvau</t>
  </si>
  <si>
    <t>Free City</t>
  </si>
  <si>
    <t>Indiron</t>
  </si>
  <si>
    <t>Korturran</t>
  </si>
  <si>
    <t>Machakw</t>
  </si>
  <si>
    <t>Tiruwe</t>
  </si>
  <si>
    <t>Hurit</t>
  </si>
  <si>
    <t>Ko'Ohchen</t>
  </si>
  <si>
    <t>Red Horn</t>
  </si>
  <si>
    <t>Tall Bear</t>
  </si>
  <si>
    <t>Liluye</t>
  </si>
  <si>
    <t>Unetuuwa</t>
  </si>
  <si>
    <t>Katamut</t>
  </si>
  <si>
    <t>Untunktahe</t>
  </si>
  <si>
    <t>Tohono</t>
  </si>
  <si>
    <t xml:space="preserve">Evolos </t>
  </si>
  <si>
    <t xml:space="preserve">Lucina </t>
  </si>
  <si>
    <t>Isle of Ondironn</t>
  </si>
  <si>
    <t xml:space="preserve">Hylux </t>
  </si>
  <si>
    <t xml:space="preserve">Glaveum </t>
  </si>
  <si>
    <t xml:space="preserve">Verenus </t>
  </si>
  <si>
    <t xml:space="preserve">Aquila </t>
  </si>
  <si>
    <t>Isle of the Eagle</t>
  </si>
  <si>
    <t xml:space="preserve">Infernus </t>
  </si>
  <si>
    <t xml:space="preserve">Spear Head </t>
  </si>
  <si>
    <t xml:space="preserve">Vesta </t>
  </si>
  <si>
    <t xml:space="preserve">Catonia </t>
  </si>
  <si>
    <t>Copia</t>
  </si>
  <si>
    <t xml:space="preserve">Tytan </t>
  </si>
  <si>
    <t>Isle of Cassia</t>
  </si>
  <si>
    <t xml:space="preserve">Sorcia </t>
  </si>
  <si>
    <t>Monrum</t>
  </si>
  <si>
    <t>Skai</t>
  </si>
  <si>
    <t>Tijara</t>
  </si>
  <si>
    <t>Oleot</t>
  </si>
  <si>
    <t>Nemesis</t>
  </si>
  <si>
    <t>Domos</t>
  </si>
  <si>
    <t>Parseion</t>
  </si>
  <si>
    <t>Arxis</t>
  </si>
  <si>
    <t>Osireion</t>
  </si>
  <si>
    <t>Estarra</t>
  </si>
  <si>
    <t>Arropos</t>
  </si>
  <si>
    <t>Sargon</t>
  </si>
  <si>
    <t>Paradise Island</t>
  </si>
  <si>
    <t>Brannon</t>
  </si>
  <si>
    <t>Nuada</t>
  </si>
  <si>
    <t>Claeryon</t>
  </si>
  <si>
    <t>Grey Dawn</t>
  </si>
  <si>
    <t>Lost Anchor</t>
  </si>
  <si>
    <t>Glitter Shore</t>
  </si>
  <si>
    <t>Mast Deep</t>
  </si>
  <si>
    <t>Lashwind</t>
  </si>
  <si>
    <t>Klessh</t>
  </si>
  <si>
    <t>Targim</t>
  </si>
  <si>
    <t>Felldeed</t>
  </si>
  <si>
    <t>Wilderlyn</t>
  </si>
  <si>
    <t>Dimitar</t>
  </si>
  <si>
    <t>Sikaar</t>
  </si>
  <si>
    <t>Bokarra</t>
  </si>
  <si>
    <t>Scaringa</t>
  </si>
  <si>
    <t>Ajabar</t>
  </si>
  <si>
    <t xml:space="preserve">Redwall </t>
  </si>
  <si>
    <t xml:space="preserve">Kemba </t>
  </si>
  <si>
    <t xml:space="preserve">Ape City (Wakabi) </t>
  </si>
  <si>
    <t>Oarana</t>
  </si>
  <si>
    <t xml:space="preserve">Arolo </t>
  </si>
  <si>
    <t>Ramala</t>
  </si>
  <si>
    <t>Masuba</t>
  </si>
  <si>
    <t>Galdan</t>
  </si>
  <si>
    <t>Karmalan</t>
  </si>
  <si>
    <t>Ako</t>
  </si>
  <si>
    <t>Kaijin</t>
  </si>
  <si>
    <t>Mingxia</t>
  </si>
  <si>
    <t>White Crane</t>
  </si>
  <si>
    <t>Dumatra</t>
  </si>
  <si>
    <t>Devasena</t>
  </si>
  <si>
    <t>Suramir</t>
  </si>
  <si>
    <t>Ygdrasil Forest</t>
  </si>
  <si>
    <t>Fletcher Forest</t>
  </si>
  <si>
    <t>Teinhir</t>
  </si>
  <si>
    <t>Idenbor Forest</t>
  </si>
  <si>
    <t>Eida'Las</t>
  </si>
  <si>
    <t>Final Forest</t>
  </si>
  <si>
    <t>Aldalinh</t>
  </si>
  <si>
    <t>Gidoran Forest</t>
  </si>
  <si>
    <t>Adulien</t>
  </si>
  <si>
    <t>Tredfut Forest</t>
  </si>
  <si>
    <t>Ulynar</t>
  </si>
  <si>
    <t>Great Elderwood</t>
  </si>
  <si>
    <t>Ari'Aahn</t>
  </si>
  <si>
    <t>Ningarnim Forest</t>
  </si>
  <si>
    <t>Alona Forest</t>
  </si>
  <si>
    <t>Lo'Shella</t>
  </si>
  <si>
    <t>Crescent Forest</t>
  </si>
  <si>
    <t>Cascadrel</t>
  </si>
  <si>
    <t>Jungle of Deepnight</t>
  </si>
  <si>
    <t>Shujin Forest</t>
  </si>
  <si>
    <t>Teliddia</t>
  </si>
  <si>
    <t>Forest of the Great Stag</t>
  </si>
  <si>
    <t>Elyon</t>
  </si>
  <si>
    <t>Lost Light Forest</t>
  </si>
  <si>
    <t>Elgelor</t>
  </si>
  <si>
    <t>Hydar Mts.</t>
  </si>
  <si>
    <t>Amberon</t>
  </si>
  <si>
    <t>Silvercap Mts.</t>
  </si>
  <si>
    <t>Agatren</t>
  </si>
  <si>
    <t>Stonecutter Mts.</t>
  </si>
  <si>
    <t>Ordren Mts.</t>
  </si>
  <si>
    <t>Citerak</t>
  </si>
  <si>
    <t>Cauldron Mts.</t>
  </si>
  <si>
    <t>Evermore Mts.</t>
  </si>
  <si>
    <t>Volturnus Mts.</t>
  </si>
  <si>
    <t>Berylor</t>
  </si>
  <si>
    <t>Sapphurnus</t>
  </si>
  <si>
    <t>Serpent Mts.</t>
  </si>
  <si>
    <t>Karn Mts.</t>
  </si>
  <si>
    <t>Amethek</t>
  </si>
  <si>
    <t>Aramanga Mts.</t>
  </si>
  <si>
    <t>Obseidon</t>
  </si>
  <si>
    <t>Ryuluun Mts.</t>
  </si>
  <si>
    <t>Jasprendyn</t>
  </si>
  <si>
    <t>Horn Mts.</t>
  </si>
  <si>
    <t>Turquorzem</t>
  </si>
  <si>
    <t>Town or City</t>
  </si>
  <si>
    <t>Tavern or Inn</t>
  </si>
  <si>
    <t>Dawn's Pursuit Traders</t>
  </si>
  <si>
    <t>Cascadrel, Crescent Forest, Gaeadon</t>
  </si>
  <si>
    <t>Charnella, Isle of Orpheon</t>
  </si>
  <si>
    <t>Halocline House Traders</t>
  </si>
  <si>
    <t xml:space="preserve">The Altar Cup </t>
  </si>
  <si>
    <t xml:space="preserve">Folly Fate </t>
  </si>
  <si>
    <t>The Lupinar</t>
  </si>
  <si>
    <t>The Ram's Head</t>
  </si>
  <si>
    <t>The Twin Wolves</t>
  </si>
  <si>
    <t>The Red Harpy</t>
  </si>
  <si>
    <t>The Sleeping Siren</t>
  </si>
  <si>
    <t>The Silver Manticore</t>
  </si>
  <si>
    <t>The Argus Head</t>
  </si>
  <si>
    <t>The Bronze Eagle</t>
  </si>
  <si>
    <t>The Sun Chariot</t>
  </si>
  <si>
    <t>Nomeon's Cup</t>
  </si>
  <si>
    <t>Antigone's Hearth</t>
  </si>
  <si>
    <t>The Naughty Nymph</t>
  </si>
  <si>
    <t>The Twin Trident</t>
  </si>
  <si>
    <t>Drakon's Nest</t>
  </si>
  <si>
    <t>The Merry Myrmidon</t>
  </si>
  <si>
    <t xml:space="preserve">Orithyia’s Table </t>
  </si>
  <si>
    <t>The Hungry Hydra</t>
  </si>
  <si>
    <t>The Blue Delphin</t>
  </si>
  <si>
    <t>Corvus' Cup</t>
  </si>
  <si>
    <t>The Golden Trireme</t>
  </si>
  <si>
    <t>Cave of the Gru</t>
  </si>
  <si>
    <t>Grammarcy's</t>
  </si>
  <si>
    <t>Pitchkettle</t>
  </si>
  <si>
    <t>Hare's Foot</t>
  </si>
  <si>
    <t>The Hearty Hathel</t>
  </si>
  <si>
    <t>Maiden Corage</t>
  </si>
  <si>
    <t>The Quelched Fonne</t>
  </si>
  <si>
    <t>Foyson House</t>
  </si>
  <si>
    <t>The Hende Lady</t>
  </si>
  <si>
    <t>The Blue Bijoux</t>
  </si>
  <si>
    <t>Goose Scrag</t>
  </si>
  <si>
    <t>The Happy Munuc</t>
  </si>
  <si>
    <t>Hither Thither</t>
  </si>
  <si>
    <t>Purfled Pitcher</t>
  </si>
  <si>
    <t>The Spitchcock</t>
  </si>
  <si>
    <t>The Seraphim Wing</t>
  </si>
  <si>
    <t>The Poplolly</t>
  </si>
  <si>
    <t>The Bellytimber</t>
  </si>
  <si>
    <t>The Purple Flockard</t>
  </si>
  <si>
    <t>here and there</t>
  </si>
  <si>
    <t>The Reelpot</t>
  </si>
  <si>
    <t>The Yarken Table</t>
  </si>
  <si>
    <t>Atabelles</t>
  </si>
  <si>
    <t>The Barley Acopon</t>
  </si>
  <si>
    <t>Keak and Brangle</t>
  </si>
  <si>
    <t>Fox and Bell</t>
  </si>
  <si>
    <t>Griffon's Head</t>
  </si>
  <si>
    <t>The Guarded Heart</t>
  </si>
  <si>
    <t>Addled Adder</t>
  </si>
  <si>
    <t>Three Fish</t>
  </si>
  <si>
    <t>The Silver Lion</t>
  </si>
  <si>
    <t>The Golden Hart</t>
  </si>
  <si>
    <t>The Journeyman</t>
  </si>
  <si>
    <t>The Stout Staff</t>
  </si>
  <si>
    <t>The Broken Wheel</t>
  </si>
  <si>
    <t>The Fifth Door</t>
  </si>
  <si>
    <t>Alabaster Arms</t>
  </si>
  <si>
    <t>The Blue Boar</t>
  </si>
  <si>
    <t>The Clever Coney</t>
  </si>
  <si>
    <t>Elderbeard's</t>
  </si>
  <si>
    <t>Glintwhistle's</t>
  </si>
  <si>
    <t>The Red Claret</t>
  </si>
  <si>
    <t>Kith and Kin</t>
  </si>
  <si>
    <t>The Cat and Sack</t>
  </si>
  <si>
    <t>Aegir's Cauldron</t>
  </si>
  <si>
    <t>Brigid's Tub</t>
  </si>
  <si>
    <t>The Centaur's Beard</t>
  </si>
  <si>
    <t>The Drinking Skull</t>
  </si>
  <si>
    <t>Mahanga's</t>
  </si>
  <si>
    <t>Songura's</t>
  </si>
  <si>
    <t>Farasi's</t>
  </si>
  <si>
    <t>Jolo's Song</t>
  </si>
  <si>
    <t>The River Snake</t>
  </si>
  <si>
    <t>The Clever Turtle</t>
  </si>
  <si>
    <t>King Agongolo</t>
  </si>
  <si>
    <t>Golden Dawn</t>
  </si>
  <si>
    <t>Three Women</t>
  </si>
  <si>
    <t>Hare of the Valley</t>
  </si>
  <si>
    <t>The Cook Wife</t>
  </si>
  <si>
    <t>The Farmer King</t>
  </si>
  <si>
    <t>Lady Fang's</t>
  </si>
  <si>
    <t>The Smoking Pipe</t>
  </si>
  <si>
    <t>The Duma Den</t>
  </si>
  <si>
    <t>The Royal Oak</t>
  </si>
  <si>
    <t>The Plough</t>
  </si>
  <si>
    <t>Horse and Groom</t>
  </si>
  <si>
    <t>Ten Beads</t>
  </si>
  <si>
    <t>Journey Horse</t>
  </si>
  <si>
    <t>Ochekka</t>
  </si>
  <si>
    <t>Samoset House</t>
  </si>
  <si>
    <t>Takoda Inn</t>
  </si>
  <si>
    <t>The Indoor River</t>
  </si>
  <si>
    <t xml:space="preserve">The Buckskin </t>
  </si>
  <si>
    <t>Wahmenitu House</t>
  </si>
  <si>
    <t>Chumani Inn</t>
  </si>
  <si>
    <t>Catahecassa</t>
  </si>
  <si>
    <t>Kanga Fala</t>
  </si>
  <si>
    <t>Kilenya</t>
  </si>
  <si>
    <t>Moat and Tower</t>
  </si>
  <si>
    <t xml:space="preserve">Bieresal's </t>
  </si>
  <si>
    <t>House of Tenenet</t>
  </si>
  <si>
    <t>Sarabi's Den</t>
  </si>
  <si>
    <t>The Ferryman</t>
  </si>
  <si>
    <t>Barrel and Bottle</t>
  </si>
  <si>
    <t>Argent House</t>
  </si>
  <si>
    <t>The Yeoman</t>
  </si>
  <si>
    <t>The Fiery Arrow</t>
  </si>
  <si>
    <t>Barkabad's Salon</t>
  </si>
  <si>
    <t>House of Qetesh</t>
  </si>
  <si>
    <t>Ten Thieves</t>
  </si>
  <si>
    <t xml:space="preserve">Sanjrani's </t>
  </si>
  <si>
    <t>Laughing Man</t>
  </si>
  <si>
    <t>Mistress Manse</t>
  </si>
  <si>
    <t>Hook and Talon</t>
  </si>
  <si>
    <t>Burning Tree</t>
  </si>
  <si>
    <t>The Silver Dagger</t>
  </si>
  <si>
    <t>Fifty Coins</t>
  </si>
  <si>
    <t>Okuda's</t>
  </si>
  <si>
    <t>The Black Weasel</t>
  </si>
  <si>
    <t>Pint and Port</t>
  </si>
  <si>
    <t>Rook and Raven</t>
  </si>
  <si>
    <t>The Vexed Vixen</t>
  </si>
  <si>
    <t>The Red Mongoose</t>
  </si>
  <si>
    <t>Murder of Crows</t>
  </si>
  <si>
    <t>Suhaimi's</t>
  </si>
  <si>
    <t>Atargatis' Grotto</t>
  </si>
  <si>
    <t>Djarni's Grotto</t>
  </si>
  <si>
    <t>Djullanar's Lair</t>
  </si>
  <si>
    <t>The Forged Coin</t>
  </si>
  <si>
    <t>The Gold Ingot</t>
  </si>
  <si>
    <t>Raven's Inn</t>
  </si>
  <si>
    <t>Rose and Sceptre</t>
  </si>
  <si>
    <t>Gylded Gryffyn</t>
  </si>
  <si>
    <t>Bard and Bow</t>
  </si>
  <si>
    <t>The Wench House</t>
  </si>
  <si>
    <t>The Haughty Dwarf</t>
  </si>
  <si>
    <t>The Rusty Pike</t>
  </si>
  <si>
    <t>The Crooked Pint</t>
  </si>
  <si>
    <t>The Lamb Shank</t>
  </si>
  <si>
    <t>The Jagged Blade</t>
  </si>
  <si>
    <t>The Bronze Buckler</t>
  </si>
  <si>
    <t>The Drunken Prince</t>
  </si>
  <si>
    <t>The Muddied Ram</t>
  </si>
  <si>
    <t>The Mistress Mattress</t>
  </si>
  <si>
    <t>The Saracen</t>
  </si>
  <si>
    <t>Eagle Head</t>
  </si>
  <si>
    <t>The Black Bull</t>
  </si>
  <si>
    <t>The Lazy Leopard</t>
  </si>
  <si>
    <t>Thunder Hall</t>
  </si>
  <si>
    <t>The Mystic Maven</t>
  </si>
  <si>
    <t>The Bloodied Shield</t>
  </si>
  <si>
    <t>The Silver Hound</t>
  </si>
  <si>
    <t>The Silver Serpent</t>
  </si>
  <si>
    <t>The Angry Mantis</t>
  </si>
  <si>
    <t>The Kinsman</t>
  </si>
  <si>
    <t>The Queen's Orchid</t>
  </si>
  <si>
    <t>The Purple Peacock</t>
  </si>
  <si>
    <t>Sword and Swan</t>
  </si>
  <si>
    <t>The Wishing Well</t>
  </si>
  <si>
    <t>The Salty Seahorse</t>
  </si>
  <si>
    <t>The Medallion</t>
  </si>
  <si>
    <t>Song and Scroll</t>
  </si>
  <si>
    <t>Pipe and Drum</t>
  </si>
  <si>
    <t>The Grinning Badger</t>
  </si>
  <si>
    <t>The Drunken Whaler</t>
  </si>
  <si>
    <t>The Angry Whelk</t>
  </si>
  <si>
    <t>The Highwayman</t>
  </si>
  <si>
    <t>The Hungry Hyena</t>
  </si>
  <si>
    <t>Fire and Forge</t>
  </si>
  <si>
    <t>The Scoundrel's Den</t>
  </si>
  <si>
    <t>Ent and Axeman</t>
  </si>
  <si>
    <t>The Longboat</t>
  </si>
  <si>
    <t>Oar and Anchor</t>
  </si>
  <si>
    <t>The Hempen Halter</t>
  </si>
  <si>
    <t>The Black Spot</t>
  </si>
  <si>
    <t>The Crooked Cutlass</t>
  </si>
  <si>
    <t>The Cracked Chalice</t>
  </si>
  <si>
    <t>The Sea Witch</t>
  </si>
  <si>
    <t>The Lost Seagull</t>
  </si>
  <si>
    <t>The Red Dragon</t>
  </si>
  <si>
    <t>The Emperor's Sword</t>
  </si>
  <si>
    <t>The Ghost Maiden</t>
  </si>
  <si>
    <t>The Green Falcon</t>
  </si>
  <si>
    <t>Staff and Sable</t>
  </si>
  <si>
    <t>The Popinjay</t>
  </si>
  <si>
    <t>Hunter's Hearth</t>
  </si>
  <si>
    <t>The Shepherd's Daughter</t>
  </si>
  <si>
    <t>The White Tiger</t>
  </si>
  <si>
    <t>House of Viper</t>
  </si>
  <si>
    <t>The Black Lamprey</t>
  </si>
  <si>
    <t>The Lazy Lion</t>
  </si>
  <si>
    <t>Fore and Aft</t>
  </si>
  <si>
    <t>The Eldritch Inn</t>
  </si>
  <si>
    <t>Inn of the Setting Sun</t>
  </si>
  <si>
    <t>The Hidden Key</t>
  </si>
  <si>
    <t>The Red Fan</t>
  </si>
  <si>
    <t>Helm and Hammer</t>
  </si>
  <si>
    <t>Wenopa House</t>
  </si>
  <si>
    <t>The Giddy Goblin</t>
  </si>
  <si>
    <t>Seven Palms</t>
  </si>
  <si>
    <t>Seven Daughters</t>
  </si>
  <si>
    <t>The Vestal Virgin</t>
  </si>
  <si>
    <t>The Dancing Nymph</t>
  </si>
  <si>
    <t>The Master's Tent</t>
  </si>
  <si>
    <t>Pipe and Cup</t>
  </si>
  <si>
    <t>House of the Phoenix</t>
  </si>
  <si>
    <t>The Angry Elephant</t>
  </si>
  <si>
    <t>The Troll's Daughter</t>
  </si>
  <si>
    <t>The Triple Horn</t>
  </si>
  <si>
    <t>The Fisherman's Net</t>
  </si>
  <si>
    <t>The Ice King's Table</t>
  </si>
  <si>
    <t>The Panther Claw</t>
  </si>
  <si>
    <t>The Silken Knot</t>
  </si>
  <si>
    <t>The Lucky Cabbage</t>
  </si>
  <si>
    <t>The Black Kabuto</t>
  </si>
  <si>
    <t>The Singing Cricket</t>
  </si>
  <si>
    <t>The Red Mistress</t>
  </si>
  <si>
    <t>The Brazen Bull</t>
  </si>
  <si>
    <t>The Shield Maiden</t>
  </si>
  <si>
    <t>Dragon Head</t>
  </si>
  <si>
    <t>The Laughing Lindworm</t>
  </si>
  <si>
    <t>The Gray Wolf</t>
  </si>
  <si>
    <t>The Giant's Tankard</t>
  </si>
  <si>
    <t>The Golden Hoard</t>
  </si>
  <si>
    <t>The White Horse</t>
  </si>
  <si>
    <t>The Drunken Dwarf</t>
  </si>
  <si>
    <t>The Lusty Wench</t>
  </si>
  <si>
    <t>The Yellow-Haired Valkyrie</t>
  </si>
  <si>
    <t>The Swan Maiden</t>
  </si>
  <si>
    <t>The Ale Horn</t>
  </si>
  <si>
    <t>The Ale Forge</t>
  </si>
  <si>
    <t>The Sea Serpent</t>
  </si>
  <si>
    <t>The Eight-Legged Horse</t>
  </si>
  <si>
    <t>Ask and Embla</t>
  </si>
  <si>
    <t>The Flaming Sword</t>
  </si>
  <si>
    <t>Kongomato's</t>
  </si>
  <si>
    <t>The Lightning Bird</t>
  </si>
  <si>
    <t>Ufiti's Ghost</t>
  </si>
  <si>
    <t>The White Crocodile</t>
  </si>
  <si>
    <t>The Smiling Tokoloshe</t>
  </si>
  <si>
    <t>The Broken Spear</t>
  </si>
  <si>
    <t>The Black Bushbuck</t>
  </si>
  <si>
    <t>The Sleeping Waterbuck</t>
  </si>
  <si>
    <t>The Silver Kpinga</t>
  </si>
  <si>
    <t>kpinga = dagger</t>
  </si>
  <si>
    <t>Shango's Drum</t>
  </si>
  <si>
    <t>The War Horn</t>
  </si>
  <si>
    <t>The Moon and Star</t>
  </si>
  <si>
    <t>Scorpion's Sting</t>
  </si>
  <si>
    <t>The Queen's Comb</t>
  </si>
  <si>
    <t>The Red Hippo</t>
  </si>
  <si>
    <t>The Shepherd's Staff</t>
  </si>
  <si>
    <t>The Brown Boggart</t>
  </si>
  <si>
    <t>The Deer Woman</t>
  </si>
  <si>
    <t>The Wendigo</t>
  </si>
  <si>
    <t>The Horned Serpent</t>
  </si>
  <si>
    <t>The Rainbow Bird</t>
  </si>
  <si>
    <t>The Flying Head</t>
  </si>
  <si>
    <t>The Sea Sprite</t>
  </si>
  <si>
    <t>Dragons of the Four Seas</t>
  </si>
  <si>
    <t>Samundra's Palace</t>
  </si>
  <si>
    <t>House of Ebisu</t>
  </si>
  <si>
    <t>House of Sedna</t>
  </si>
  <si>
    <t>Aizen's Altar</t>
  </si>
  <si>
    <t>Thieves Guild</t>
  </si>
  <si>
    <t>The Broken Chains</t>
  </si>
  <si>
    <t>Bitten Coins</t>
  </si>
  <si>
    <t>Humaidaan Zahur</t>
  </si>
  <si>
    <t>Senna el-Noor</t>
  </si>
  <si>
    <t>Huraira Abdamelek</t>
  </si>
  <si>
    <t>Amru Bashara</t>
  </si>
  <si>
    <t>Ashraf Zaid</t>
  </si>
  <si>
    <t>Kanaan Sultana</t>
  </si>
  <si>
    <t>Ishaq Kabir</t>
  </si>
  <si>
    <t>Sons of the Khopesh</t>
  </si>
  <si>
    <t>Black Sun</t>
  </si>
  <si>
    <t>Shadow of the Jaguar</t>
  </si>
  <si>
    <t>The Draped Order</t>
  </si>
  <si>
    <t>Plutus Maniatis</t>
  </si>
  <si>
    <t>Dorian Sicas</t>
  </si>
  <si>
    <t>Baccaus Livas</t>
  </si>
  <si>
    <t xml:space="preserve">Petros Palamedes </t>
  </si>
  <si>
    <t>Alala Mahera (f)</t>
  </si>
  <si>
    <t>Istvan Nassos</t>
  </si>
  <si>
    <t>Cenon Hanas</t>
  </si>
  <si>
    <t>Kostas Vlahakis</t>
  </si>
  <si>
    <t>Asteris Samaras</t>
  </si>
  <si>
    <t>Arcadicus Argyros</t>
  </si>
  <si>
    <t>Aetos Halkias</t>
  </si>
  <si>
    <t>-</t>
  </si>
  <si>
    <t>The Evil Eye</t>
  </si>
  <si>
    <t>The Hidden Knives</t>
  </si>
  <si>
    <t>The Red Talisman</t>
  </si>
  <si>
    <t>Bones of the Bat</t>
  </si>
  <si>
    <t>The Unseen Priests</t>
  </si>
  <si>
    <t>The Lucky Crows</t>
  </si>
  <si>
    <t>Masters of Midnight</t>
  </si>
  <si>
    <t>The Dead Coins</t>
  </si>
  <si>
    <t>Sons of the Cyclops</t>
  </si>
  <si>
    <t>The Right Hand</t>
  </si>
  <si>
    <t>The Night Whistlers</t>
  </si>
  <si>
    <t>Twelve Cats</t>
  </si>
  <si>
    <t>The Slaying Stones</t>
  </si>
  <si>
    <t>Sons of Scorpio</t>
  </si>
  <si>
    <t>The Trixium</t>
  </si>
  <si>
    <t>Halcyon Syndicate</t>
  </si>
  <si>
    <t>Circle of Janus</t>
  </si>
  <si>
    <t>Cossus Perperna</t>
  </si>
  <si>
    <t>Rusonius</t>
  </si>
  <si>
    <t>Rabirius Matho</t>
  </si>
  <si>
    <t>Falerius Tertullian</t>
  </si>
  <si>
    <t>Sextus Dacien</t>
  </si>
  <si>
    <t>Arria Cyprias (f)</t>
  </si>
  <si>
    <t>Flavinus Aper</t>
  </si>
  <si>
    <t>Adder Collegium</t>
  </si>
  <si>
    <t>The Iron Cohort</t>
  </si>
  <si>
    <t>The Collabria</t>
  </si>
  <si>
    <t>The Concubine's Cup</t>
  </si>
  <si>
    <t>Maximian Tero</t>
  </si>
  <si>
    <t>The Sinister Hand</t>
  </si>
  <si>
    <t>Decius Mercator</t>
  </si>
  <si>
    <t>Caius Similis</t>
  </si>
  <si>
    <t>Gallio Casca</t>
  </si>
  <si>
    <t>Lar Elvorix</t>
  </si>
  <si>
    <t>The Shadow Men</t>
  </si>
  <si>
    <t>The Norgeld</t>
  </si>
  <si>
    <t>The Heavy Sacks</t>
  </si>
  <si>
    <t>Huldar Heimir</t>
  </si>
  <si>
    <t>Tumas Hleinar</t>
  </si>
  <si>
    <t>Tindri Sigurdors</t>
  </si>
  <si>
    <t>Gudvardur Drekiss</t>
  </si>
  <si>
    <t>Krummi Rafn</t>
  </si>
  <si>
    <t>Bjoern Starriss</t>
  </si>
  <si>
    <t>Asi Katosson</t>
  </si>
  <si>
    <t>Gudvin Gardar</t>
  </si>
  <si>
    <t>Bersi Gudbjarn</t>
  </si>
  <si>
    <t>Asgils Skut</t>
  </si>
  <si>
    <t>Leon Erpurs</t>
  </si>
  <si>
    <t>Syrus Greipur</t>
  </si>
  <si>
    <t>Tumi Orfeus</t>
  </si>
  <si>
    <t>Tindri Runar</t>
  </si>
  <si>
    <t>Hagbardur Hergeir</t>
  </si>
  <si>
    <t>Lena Fenris (f)</t>
  </si>
  <si>
    <t>Arnoddur Hakansson</t>
  </si>
  <si>
    <t>Randver Freybjoern</t>
  </si>
  <si>
    <t>Bergmann Fridleif</t>
  </si>
  <si>
    <t>Jonthor Hallgil</t>
  </si>
  <si>
    <t>Arin Gudthor</t>
  </si>
  <si>
    <t>Geirvaldur Krummis</t>
  </si>
  <si>
    <t>Reynar Marjun</t>
  </si>
  <si>
    <t>Red Path</t>
  </si>
  <si>
    <t>Lost Men</t>
  </si>
  <si>
    <t>Brothers of the Coyote</t>
  </si>
  <si>
    <t>Night Arrow</t>
  </si>
  <si>
    <t>Swift Wind</t>
  </si>
  <si>
    <t>Three Paws</t>
  </si>
  <si>
    <t>The Raccoon Warren</t>
  </si>
  <si>
    <t>The Anapi</t>
  </si>
  <si>
    <t>The Dark Watchers</t>
  </si>
  <si>
    <t>The Twilight</t>
  </si>
  <si>
    <t>Sunset Men</t>
  </si>
  <si>
    <t>Blackened Eyes</t>
  </si>
  <si>
    <t>Harefoot</t>
  </si>
  <si>
    <t>Coiled Snake</t>
  </si>
  <si>
    <t>The Heyoka</t>
  </si>
  <si>
    <t xml:space="preserve">Howi </t>
  </si>
  <si>
    <t>Atsadi</t>
  </si>
  <si>
    <t xml:space="preserve">Whakan </t>
  </si>
  <si>
    <t>Atsidi</t>
  </si>
  <si>
    <t>Ata'Halne'</t>
  </si>
  <si>
    <t xml:space="preserve">Tumu </t>
  </si>
  <si>
    <t>Pachu'A</t>
  </si>
  <si>
    <t xml:space="preserve">Otskai </t>
  </si>
  <si>
    <t>Powwaw</t>
  </si>
  <si>
    <t xml:space="preserve">Adoeete </t>
  </si>
  <si>
    <t>Hantaywee (f)</t>
  </si>
  <si>
    <t>Setimika</t>
  </si>
  <si>
    <t>Notaku</t>
  </si>
  <si>
    <t>Chaska</t>
  </si>
  <si>
    <t>Johanes Texera</t>
  </si>
  <si>
    <t>Pequi de Çiruela</t>
  </si>
  <si>
    <t>Tomas de Liaño</t>
  </si>
  <si>
    <t>Leon Porras</t>
  </si>
  <si>
    <t>Ochoa de Arzco</t>
  </si>
  <si>
    <t>Françisco de Vio</t>
  </si>
  <si>
    <t>Alex de Madrigal</t>
  </si>
  <si>
    <t>Suero Çatico</t>
  </si>
  <si>
    <t>Agustín de Perales</t>
  </si>
  <si>
    <t>Rudolph Rÿser</t>
  </si>
  <si>
    <t>Johannis Brun</t>
  </si>
  <si>
    <t>Bertoltt Berner</t>
  </si>
  <si>
    <t>Nolthe Selfinger</t>
  </si>
  <si>
    <t>Berend Rosen</t>
  </si>
  <si>
    <t>Gamel Penhallick</t>
  </si>
  <si>
    <t>Semer Pole</t>
  </si>
  <si>
    <t>Norman Yaxley</t>
  </si>
  <si>
    <t>Leomer Asger</t>
  </si>
  <si>
    <t>Sigor Lowe</t>
  </si>
  <si>
    <t>Isaac Glover</t>
  </si>
  <si>
    <t>Jodoc Harris</t>
  </si>
  <si>
    <t>Ansketil Mylner</t>
  </si>
  <si>
    <t>Swain Speir</t>
  </si>
  <si>
    <t>Bertram Blexham</t>
  </si>
  <si>
    <t>Elric Wyatt</t>
  </si>
  <si>
    <t>Harald Risley</t>
  </si>
  <si>
    <t>Andreas Moitessier</t>
  </si>
  <si>
    <t>Hermant Bourcier</t>
  </si>
  <si>
    <t>Denixost Mazet</t>
  </si>
  <si>
    <t>Simmonet Rigal</t>
  </si>
  <si>
    <t>Tyonotus Masson</t>
  </si>
  <si>
    <t>Guerinet Delacroix</t>
  </si>
  <si>
    <t>Arnould Dupuis</t>
  </si>
  <si>
    <t>Vincent Berthelot</t>
  </si>
  <si>
    <t>Conrrard Lebas</t>
  </si>
  <si>
    <t>Herbin Thévenet</t>
  </si>
  <si>
    <t>Adnamatus</t>
  </si>
  <si>
    <t>Caurius</t>
  </si>
  <si>
    <t>Tritus</t>
  </si>
  <si>
    <t>Macareus</t>
  </si>
  <si>
    <t>Talotius</t>
  </si>
  <si>
    <t>Vogitoutus</t>
  </si>
  <si>
    <t>Carasius</t>
  </si>
  <si>
    <t>The Jackals</t>
  </si>
  <si>
    <t>Dogan Creer</t>
  </si>
  <si>
    <t>Eaghan Quartag</t>
  </si>
  <si>
    <t>Parlance Cray</t>
  </si>
  <si>
    <t>Peric Gilroy</t>
  </si>
  <si>
    <t>Urmen Sammes</t>
  </si>
  <si>
    <t>Aldyn Colbry</t>
  </si>
  <si>
    <t>Altar Sail</t>
  </si>
  <si>
    <t>Sorcha Bullor (f)</t>
  </si>
  <si>
    <t>Stolen Sonnets</t>
  </si>
  <si>
    <t>Illiam Fayl</t>
  </si>
  <si>
    <t>Colla Gillewne</t>
  </si>
  <si>
    <t>Paton Cormot</t>
  </si>
  <si>
    <t>The Sterlingen</t>
  </si>
  <si>
    <t>Bloody Bodkin</t>
  </si>
  <si>
    <t>The Bludmark</t>
  </si>
  <si>
    <t>The Black Wargs</t>
  </si>
  <si>
    <t>The Oarmen</t>
  </si>
  <si>
    <t>The Secret Skalds</t>
  </si>
  <si>
    <t>The Hidden Host</t>
  </si>
  <si>
    <t>The Silver Sword</t>
  </si>
  <si>
    <t>Otter's Ransom</t>
  </si>
  <si>
    <t>The Draugr</t>
  </si>
  <si>
    <t>Colum Aspallan</t>
  </si>
  <si>
    <t>Altar Avel</t>
  </si>
  <si>
    <t>Stiurt Moress</t>
  </si>
  <si>
    <t>Ariq Bokern</t>
  </si>
  <si>
    <t>Sinkur Maral</t>
  </si>
  <si>
    <t>Dagun Bulugarn</t>
  </si>
  <si>
    <t>Bernaba Sanudo</t>
  </si>
  <si>
    <t>Sandro Calvis</t>
  </si>
  <si>
    <t>Novella Caldarin (f)</t>
  </si>
  <si>
    <t>Alessio Alran</t>
  </si>
  <si>
    <t>Bardo Donato</t>
  </si>
  <si>
    <t>Charon Coin</t>
  </si>
  <si>
    <t>Twin Skulls</t>
  </si>
  <si>
    <t>The Hangmen</t>
  </si>
  <si>
    <t>Gul Rang Kamboh</t>
  </si>
  <si>
    <t>Sohrab Salarzai</t>
  </si>
  <si>
    <t>Shamroz Jafari</t>
  </si>
  <si>
    <t>Gorgora Kaira (f)</t>
  </si>
  <si>
    <t>Droon Gashkori</t>
  </si>
  <si>
    <t>Homura Torio</t>
  </si>
  <si>
    <t>Miya Gekko</t>
  </si>
  <si>
    <t>Sato Naoki</t>
  </si>
  <si>
    <t>Sakai Kamatari</t>
  </si>
  <si>
    <t>Tsuge Atsutane</t>
  </si>
  <si>
    <t>Hashira Saburo</t>
  </si>
  <si>
    <t>Betobeto</t>
  </si>
  <si>
    <t>Dodomeki</t>
  </si>
  <si>
    <t>Kameosa House</t>
  </si>
  <si>
    <t>Nurarihyon</t>
  </si>
  <si>
    <t>Fortune Ghosts</t>
  </si>
  <si>
    <t>Four Stars</t>
  </si>
  <si>
    <t>Wind Demons</t>
  </si>
  <si>
    <t>The Nimble Nezumi</t>
  </si>
  <si>
    <t>The Bush Birds</t>
  </si>
  <si>
    <t>The Green Mamba</t>
  </si>
  <si>
    <t>The Kingfishers</t>
  </si>
  <si>
    <t xml:space="preserve">The Mambele </t>
  </si>
  <si>
    <t>mahanga = aardvark</t>
  </si>
  <si>
    <t>bushbuck = antelope</t>
  </si>
  <si>
    <t>samundra = goddess of the seas</t>
  </si>
  <si>
    <t>duma = cheetah</t>
  </si>
  <si>
    <t>wenopa = two moons</t>
  </si>
  <si>
    <t>chumani = dew drop</t>
  </si>
  <si>
    <t>hempen halter = noose</t>
  </si>
  <si>
    <t>biersal = germanic kobold of the beer cellar</t>
  </si>
  <si>
    <t>brigid = saint of alcohol</t>
  </si>
  <si>
    <t>claret = french wine from bordeaux</t>
  </si>
  <si>
    <t>hathel = warrior</t>
  </si>
  <si>
    <t>fonne = fool</t>
  </si>
  <si>
    <t>hare's foot = scraps of food</t>
  </si>
  <si>
    <t>foyson = plentiful</t>
  </si>
  <si>
    <t>grimalkin = black cat</t>
  </si>
  <si>
    <t>munuc = monk</t>
  </si>
  <si>
    <t>purfled = decorated</t>
  </si>
  <si>
    <t>yarken = to prepare</t>
  </si>
  <si>
    <t>reelpot = One who makes a drinking pot go around</t>
  </si>
  <si>
    <t>The Quickblades</t>
  </si>
  <si>
    <t>The Open Grave</t>
  </si>
  <si>
    <t>The Gold Katar</t>
  </si>
  <si>
    <t>The Rabid Dogs</t>
  </si>
  <si>
    <t>The Red Masks</t>
  </si>
  <si>
    <t>Ten Spears</t>
  </si>
  <si>
    <t>The Anansi</t>
  </si>
  <si>
    <t>The Night Spiders</t>
  </si>
  <si>
    <t>Sons of the Crocodile</t>
  </si>
  <si>
    <t>Tawakal</t>
  </si>
  <si>
    <t>Maxamed</t>
  </si>
  <si>
    <t>Gabeyre</t>
  </si>
  <si>
    <t>Saleebaan</t>
  </si>
  <si>
    <t>Busuri</t>
  </si>
  <si>
    <t>Gudele</t>
  </si>
  <si>
    <t>Amadayo</t>
  </si>
  <si>
    <t>Mukhtaar</t>
  </si>
  <si>
    <t>Xandulle</t>
  </si>
  <si>
    <t>Kaahiye</t>
  </si>
  <si>
    <t>Hareeri</t>
  </si>
  <si>
    <t>Fwaninge</t>
  </si>
  <si>
    <t>Kakoba</t>
  </si>
  <si>
    <t>Fwaruta</t>
  </si>
  <si>
    <t>Kalezulezu</t>
  </si>
  <si>
    <t>Gamalakhe</t>
  </si>
  <si>
    <t>Amukelani</t>
  </si>
  <si>
    <t>Blue Crescent</t>
  </si>
  <si>
    <t>The Monkey Kings</t>
  </si>
  <si>
    <t>Jingshen</t>
  </si>
  <si>
    <t>Ebisu = god of the seas; jingshen = spirit</t>
  </si>
  <si>
    <t>Fox Moon</t>
  </si>
  <si>
    <t>Liao Lin</t>
  </si>
  <si>
    <t>Deng Tu</t>
  </si>
  <si>
    <t>Dong Bao</t>
  </si>
  <si>
    <t>Xiong Su</t>
  </si>
  <si>
    <t>Sun Chun</t>
  </si>
  <si>
    <t>Qian Jiahao</t>
  </si>
  <si>
    <t>Chen Zemin</t>
  </si>
  <si>
    <t>Long Yimu</t>
  </si>
  <si>
    <t>Meng Zan</t>
  </si>
  <si>
    <t>Xian Yuhan</t>
  </si>
  <si>
    <t>Mao Ping (f)</t>
  </si>
  <si>
    <t>Lords of Fate</t>
  </si>
  <si>
    <t>Sacred Wind</t>
  </si>
  <si>
    <t>The Eastern Gate</t>
  </si>
  <si>
    <t>The Shifting Sands</t>
  </si>
  <si>
    <t>The Bone Collectors</t>
  </si>
  <si>
    <t>The Night Stalkers</t>
  </si>
  <si>
    <t>The Scroungers</t>
  </si>
  <si>
    <t>The Plunder Men</t>
  </si>
  <si>
    <t>The Nbaka</t>
  </si>
  <si>
    <t>The Burglars of Baolan</t>
  </si>
  <si>
    <t>The Poison Dao</t>
  </si>
  <si>
    <t>Rangers</t>
  </si>
  <si>
    <t>The Farasi Guard</t>
  </si>
  <si>
    <t>Size</t>
  </si>
  <si>
    <t>small town</t>
  </si>
  <si>
    <t>large city</t>
  </si>
  <si>
    <t>metropolis</t>
  </si>
  <si>
    <t>large town</t>
  </si>
  <si>
    <t>small city</t>
  </si>
  <si>
    <t>Charnella</t>
  </si>
  <si>
    <t>Magic</t>
  </si>
  <si>
    <t>Schools of</t>
  </si>
  <si>
    <t>Orders of</t>
  </si>
  <si>
    <t>Order of Sahrahsahe</t>
  </si>
  <si>
    <t>Orenda = great spirit</t>
  </si>
  <si>
    <t>Amadahy – Forest Water</t>
  </si>
  <si>
    <t>Njörun - ancient Norse god</t>
  </si>
  <si>
    <t>Algron – Island where Odin (Harbard) stayed for five years</t>
  </si>
  <si>
    <t>Band of the Even Star</t>
  </si>
  <si>
    <t>Circle of Ennuit</t>
  </si>
  <si>
    <t>Band of the Tangle Thorn</t>
  </si>
  <si>
    <t>Order of Chiron</t>
  </si>
  <si>
    <t>Band of the Centaur</t>
  </si>
  <si>
    <t>Circle of the Hemlock</t>
  </si>
  <si>
    <t>Idun – Guardian of the golden apples of youth and wife of Bragi.</t>
  </si>
  <si>
    <t xml:space="preserve">Hrothgar = hero in Norse mythology; </t>
  </si>
  <si>
    <t>Temple of the Ancient Luminance</t>
  </si>
  <si>
    <t>Temple of the Known Unknown</t>
  </si>
  <si>
    <t>Temple of Furina</t>
  </si>
  <si>
    <t>Lodge of Orenda</t>
  </si>
  <si>
    <t>Lodge of Maminnic</t>
  </si>
  <si>
    <t>Lodge of Sassaba</t>
  </si>
  <si>
    <t>Lodge of Tabananica</t>
  </si>
  <si>
    <t>Lodge of Chetanzi</t>
  </si>
  <si>
    <t>Cathedral of the Scythe</t>
  </si>
  <si>
    <t>Cathedrals, Temples, etc.</t>
  </si>
  <si>
    <t xml:space="preserve">Shrines, Lodges, </t>
  </si>
  <si>
    <t>Temple of the War Drum</t>
  </si>
  <si>
    <t>Temple of the Heavenly Queen</t>
  </si>
  <si>
    <t>Cathedral of Saint Loghlan</t>
  </si>
  <si>
    <t>High Temple of Hextor</t>
  </si>
  <si>
    <t>High Cathedral of Saint Cuthbert</t>
  </si>
  <si>
    <t>High Temple of Boccob</t>
  </si>
  <si>
    <t>High Temple of Obad-Hai</t>
  </si>
  <si>
    <t>High Cathedral of the Yondalla</t>
  </si>
  <si>
    <t>High Cathedral of Garl Glittergold</t>
  </si>
  <si>
    <t>High Cathedral of Olidammara</t>
  </si>
  <si>
    <t>High Cathedral of Fharlanghn</t>
  </si>
  <si>
    <t>High Cathedral of Erythnul</t>
  </si>
  <si>
    <t>High Cathedral of Olorun</t>
  </si>
  <si>
    <t>Central Amadar</t>
  </si>
  <si>
    <t>High Cathedral of Moradin</t>
  </si>
  <si>
    <t>High Temple of Wee Jas</t>
  </si>
  <si>
    <t>High Temple of Vecna</t>
  </si>
  <si>
    <t>Order of the Dryad</t>
  </si>
  <si>
    <t>Circle of the Shifting Sands</t>
  </si>
  <si>
    <t>Band of the Horned Viper</t>
  </si>
  <si>
    <t>Band of the Ivy Leaf</t>
  </si>
  <si>
    <t>Band of the Samoset</t>
  </si>
  <si>
    <t>Circle of Amadahy</t>
  </si>
  <si>
    <t>Band of the Sleeping Bear</t>
  </si>
  <si>
    <t>Band of the Lark Song</t>
  </si>
  <si>
    <t>Circle of the Tercel Talon</t>
  </si>
  <si>
    <t>Circle of the Willow</t>
  </si>
  <si>
    <t>Circle of the Black Wing</t>
  </si>
  <si>
    <t>Band of the Wild Boar</t>
  </si>
  <si>
    <t>Circle of the Mossy Oak</t>
  </si>
  <si>
    <t>Circle of the Blood Moon</t>
  </si>
  <si>
    <t>Circle of the Dragonfly</t>
  </si>
  <si>
    <t>Circle of the Striding Stag</t>
  </si>
  <si>
    <t>Circle of the Sunset Gate</t>
  </si>
  <si>
    <t>Circle of Storm Mountain</t>
  </si>
  <si>
    <t>Band of the Mangrove</t>
  </si>
  <si>
    <t>Band of the Striped Hyena</t>
  </si>
  <si>
    <t>Circle of the Sand Beetle</t>
  </si>
  <si>
    <t>Band of the Snow Leopard</t>
  </si>
  <si>
    <t>Circle of the Hidden Spring</t>
  </si>
  <si>
    <t>Circle of the Cherry Blossom</t>
  </si>
  <si>
    <t>Band of the Fox Tail</t>
  </si>
  <si>
    <t>Band of the Macaque</t>
  </si>
  <si>
    <t>Circle of the Bamboo</t>
  </si>
  <si>
    <t>Band of the Eyes of Lunula</t>
  </si>
  <si>
    <t>Circle of the Coiled Root</t>
  </si>
  <si>
    <t>Band of the Nautilus</t>
  </si>
  <si>
    <t>Circle of the Laughing Brook</t>
  </si>
  <si>
    <t>Band of the Virgin Vale</t>
  </si>
  <si>
    <t>Norns – Urd “fate”, Skuld “being” and Verandi “necessity”. Three goddesses of destiny.</t>
  </si>
  <si>
    <t>Band of Thunder</t>
  </si>
  <si>
    <t>Circle of the Silver Fish</t>
  </si>
  <si>
    <t>Circle of the Wych Elm</t>
  </si>
  <si>
    <t>Band of the Eldritch Oak</t>
  </si>
  <si>
    <t>Band of the Ice Bear</t>
  </si>
  <si>
    <t>Band of the Badger</t>
  </si>
  <si>
    <t>Circle of Hemlock</t>
  </si>
  <si>
    <t>Band of the White Owl</t>
  </si>
  <si>
    <t xml:space="preserve">Feilong Sanctum </t>
  </si>
  <si>
    <t>Okami Sanctum</t>
  </si>
  <si>
    <t xml:space="preserve"> Lostros Sanctum</t>
  </si>
  <si>
    <t>Orealta Sanctum</t>
  </si>
  <si>
    <t xml:space="preserve">Tenskwatawa Sanctum </t>
  </si>
  <si>
    <t>Chimera Sanctum</t>
  </si>
  <si>
    <t>The Wicked Wyvern</t>
  </si>
  <si>
    <t>Order of the Blessed Well</t>
  </si>
  <si>
    <t>Order of Euryleia</t>
  </si>
  <si>
    <t>Gargouille Sanctum</t>
  </si>
  <si>
    <t>Xana Sanctum</t>
  </si>
  <si>
    <t>Huldra Sanctum</t>
  </si>
  <si>
    <t>Abada Sanctum</t>
  </si>
  <si>
    <t>Carthanax Sanctum</t>
  </si>
  <si>
    <t>Nakshatra Sanctum</t>
  </si>
  <si>
    <t>Algaron Sanctum</t>
  </si>
  <si>
    <t>Chamra Sanctum</t>
  </si>
  <si>
    <t>Cathedral of Nueleth Dorthana</t>
  </si>
  <si>
    <t>Temple of the Mystic Elephant</t>
  </si>
  <si>
    <t>Order of the Luminous Sword</t>
  </si>
  <si>
    <t>Order of the Winged Stallion</t>
  </si>
  <si>
    <t>Order of the Quarashi Falcon</t>
  </si>
  <si>
    <t>Order of the Silver Dragon</t>
  </si>
  <si>
    <t>Broadmaul Sanctum</t>
  </si>
  <si>
    <t>Thalanil Sanctum</t>
  </si>
  <si>
    <t>Elawarin Sanctum</t>
  </si>
  <si>
    <t>Eldarneth Sanctum</t>
  </si>
  <si>
    <t>Merellien Sanctum</t>
  </si>
  <si>
    <t>Othorion Sanctum</t>
  </si>
  <si>
    <t>Band of the Sariandi</t>
  </si>
  <si>
    <t>Band of the Wranfaren</t>
  </si>
  <si>
    <t>Band of the Galeath</t>
  </si>
  <si>
    <t>Band of the Faunalyn</t>
  </si>
  <si>
    <t>Band of the Syndratha</t>
  </si>
  <si>
    <t>Band of the Beldroth</t>
  </si>
  <si>
    <t>Band of the Ilimitar</t>
  </si>
  <si>
    <t>Band of the Orilen</t>
  </si>
  <si>
    <t>Band of the Phaendar</t>
  </si>
  <si>
    <t>Band of the Neriphyra</t>
  </si>
  <si>
    <t>Band of the Venyra</t>
  </si>
  <si>
    <t>Band of the Amlaril</t>
  </si>
  <si>
    <t>Band of the Thulgen</t>
  </si>
  <si>
    <t>Band of the Styrlaug</t>
  </si>
  <si>
    <t>Band of the Vandred</t>
  </si>
  <si>
    <t>scrag = neck; orealta = gold star</t>
  </si>
  <si>
    <t>catahecassa = black hoof; Samoset = he who walks over much; Maminnic - Head of an Eagle</t>
  </si>
  <si>
    <t>sedna = sea goddess; Anasazi = ancient ones; Tenskwatawa = open door</t>
  </si>
  <si>
    <t>ochekka = four legs; Sassaba - the Wolf</t>
  </si>
  <si>
    <t>takoda = friend to everyone; Tabananica = hears the sunrise</t>
  </si>
  <si>
    <t>kilenya = coughing fish; Chetanzi - Yellow Hawk</t>
  </si>
  <si>
    <t>Assassins Guilds</t>
  </si>
  <si>
    <t>Order of the Tiger</t>
  </si>
  <si>
    <t>Order of the Burning Claw</t>
  </si>
  <si>
    <t>Order of the Flaming Pearl</t>
  </si>
  <si>
    <t>Order of the Silver Moon</t>
  </si>
  <si>
    <t>Order of the Crucible</t>
  </si>
  <si>
    <t>Order of the Woodland Shield</t>
  </si>
  <si>
    <t>Ruins of Silveron</t>
  </si>
  <si>
    <t>Dunsan Forest</t>
  </si>
  <si>
    <t>High Temple of Yeenoghu</t>
  </si>
  <si>
    <t>High Temple of Gruumsh</t>
  </si>
  <si>
    <t>Religious Centers</t>
  </si>
  <si>
    <t>Good</t>
  </si>
  <si>
    <t>Evil</t>
  </si>
  <si>
    <t>Additional</t>
  </si>
  <si>
    <t>Venture Volans</t>
  </si>
  <si>
    <t>Fleet Caravel</t>
  </si>
  <si>
    <t>Malina Ligustina (f)</t>
  </si>
  <si>
    <t>Sons of Triton</t>
  </si>
  <si>
    <t>Long Chain</t>
  </si>
  <si>
    <t>Helhest</t>
  </si>
  <si>
    <t>The Marid Sisters</t>
  </si>
  <si>
    <t>Aias Kallimedon</t>
  </si>
  <si>
    <t>Theora Kupriana (f)</t>
  </si>
  <si>
    <t>Urian Phaedon</t>
  </si>
  <si>
    <t>Kineas Pluron</t>
  </si>
  <si>
    <t>Maso Romigi</t>
  </si>
  <si>
    <t>Piera Venier (f)</t>
  </si>
  <si>
    <t>Neri Ristoro</t>
  </si>
  <si>
    <t>Eyjolf Lytinger</t>
  </si>
  <si>
    <t>Grith Leiknir</t>
  </si>
  <si>
    <t>Oswyn Pennebryg</t>
  </si>
  <si>
    <t>Lorens Bullion</t>
  </si>
  <si>
    <t>Arnao Coriedor</t>
  </si>
  <si>
    <t>Esquivel Asconiça</t>
  </si>
  <si>
    <t>Ulric Brystowe</t>
  </si>
  <si>
    <t>The Argenti</t>
  </si>
  <si>
    <t>The Malacoda</t>
  </si>
  <si>
    <t>The Malabranche</t>
  </si>
  <si>
    <t>Geryon Syndicate</t>
  </si>
  <si>
    <t>The Nguchiro</t>
  </si>
  <si>
    <t>The Duma</t>
  </si>
  <si>
    <t>tokoleshe = an evil gremlin; duma = cheetah</t>
  </si>
  <si>
    <t>Heads of</t>
  </si>
  <si>
    <t xml:space="preserve">Leaders of </t>
  </si>
  <si>
    <t>The Plunder Merchants</t>
  </si>
  <si>
    <t>Temple of the Ventolin</t>
  </si>
  <si>
    <t>Lefwald Prophete</t>
  </si>
  <si>
    <t>Argus Syndicate</t>
  </si>
  <si>
    <t>Argus = giant in Greek/Roman mythology who had a hundred eyes</t>
  </si>
  <si>
    <t>Aethon Syndicate</t>
  </si>
  <si>
    <t>Aethon = giant eagle from Greek/Roman mythology</t>
  </si>
  <si>
    <t>The Bronze Brotherhood</t>
  </si>
  <si>
    <t>Sons of Azeban</t>
  </si>
  <si>
    <t>The Sable Fellowship</t>
  </si>
  <si>
    <t>Acheron</t>
  </si>
  <si>
    <t>Lords of Barley</t>
  </si>
  <si>
    <t>High Priest / Leader</t>
  </si>
  <si>
    <t>of Religion</t>
  </si>
  <si>
    <t>Brothers of Coin</t>
  </si>
  <si>
    <t>Indigo Night</t>
  </si>
  <si>
    <t>Sons of Autolycus</t>
  </si>
  <si>
    <t>Tuketu Honani</t>
  </si>
  <si>
    <t>Sasa Watseka (f)</t>
  </si>
  <si>
    <t>Nita Nokomis (f)</t>
  </si>
  <si>
    <t>Makya Ahuli</t>
  </si>
  <si>
    <t>Kwatoko Wanikiya</t>
  </si>
  <si>
    <t>Istaqa Sikyatavo</t>
  </si>
  <si>
    <t>Tuari Ouray</t>
  </si>
  <si>
    <t>Bossu Hébras</t>
  </si>
  <si>
    <t>Gisla Rémy (f)</t>
  </si>
  <si>
    <t>Huet Brugière</t>
  </si>
  <si>
    <t>Adelaisa Crozier</t>
  </si>
  <si>
    <t>Symonet Rousselle</t>
  </si>
  <si>
    <t>Siward Rawson</t>
  </si>
  <si>
    <t>Philips Sibill</t>
  </si>
  <si>
    <t>Constantin Vaughan</t>
  </si>
  <si>
    <t>Isolde Wreke (f)</t>
  </si>
  <si>
    <t>Agnes Stylle (f)</t>
  </si>
  <si>
    <t>Akeman Herwy</t>
  </si>
  <si>
    <t>García Soler</t>
  </si>
  <si>
    <t>Golarte Alexandre</t>
  </si>
  <si>
    <t>Porico Briçianos</t>
  </si>
  <si>
    <t>Arnmundur Hamar</t>
  </si>
  <si>
    <t>Marthen Axel</t>
  </si>
  <si>
    <t>Huginn Gudmar</t>
  </si>
  <si>
    <t>Gudfinnur Franz</t>
  </si>
  <si>
    <t>Pjetur Tomas</t>
  </si>
  <si>
    <t>Fridbert Astradur</t>
  </si>
  <si>
    <t>Gna Thjostolfurs (f)</t>
  </si>
  <si>
    <t>Sveina Roberts (f)</t>
  </si>
  <si>
    <t>Vordis Hloedmundurs (f)</t>
  </si>
  <si>
    <t>Hrolfdis Baugurs (f)</t>
  </si>
  <si>
    <t>Sirus Rurik</t>
  </si>
  <si>
    <t>Gudleifur Enok</t>
  </si>
  <si>
    <t>Carina Sisters</t>
  </si>
  <si>
    <t>Brine Durcáin</t>
  </si>
  <si>
    <t>Ailis Críodáin (f)</t>
  </si>
  <si>
    <t>Arndt Dietinger</t>
  </si>
  <si>
    <t>Jost Vilingen</t>
  </si>
  <si>
    <t>The Gadai Dubh</t>
  </si>
  <si>
    <t>The Phantom Caravan</t>
  </si>
  <si>
    <t>The Night Farmers</t>
  </si>
  <si>
    <t>Captain's Origin</t>
  </si>
  <si>
    <t>Sea of Operation</t>
  </si>
  <si>
    <t>Bay of Pindari</t>
  </si>
  <si>
    <t>The Banshee</t>
  </si>
  <si>
    <t>Hatif = arabic mythology: a voice that can be heard but without one's discovering the body that made it</t>
  </si>
  <si>
    <t>The Hatif</t>
  </si>
  <si>
    <t>Karkadann = a mythical creature said to have lived on the grassy plains of India and Persia, means 'rhinoceros' in Arabic</t>
  </si>
  <si>
    <t>The Karkadann</t>
  </si>
  <si>
    <t>Kongamato = "breaker of boats," creature said to have been seen by the people of and explorers in parts of Africa</t>
  </si>
  <si>
    <t>The Kongamato</t>
  </si>
  <si>
    <t>The Umdhlebi</t>
  </si>
  <si>
    <t>white rhinoceros head with red eyes</t>
  </si>
  <si>
    <t>Culebre = a giant winged serpent-dragon of the Asturian and Cantabrian mythology</t>
  </si>
  <si>
    <t>The Culebre</t>
  </si>
  <si>
    <t>winged serpent</t>
  </si>
  <si>
    <t>cracked buckler with skull</t>
  </si>
  <si>
    <t>six lightning bolts</t>
  </si>
  <si>
    <t>Falak = evil divine serpent</t>
  </si>
  <si>
    <t>a fire serpent</t>
  </si>
  <si>
    <t>The Falak</t>
  </si>
  <si>
    <t>The Quinotaur</t>
  </si>
  <si>
    <t>bull with five horns</t>
  </si>
  <si>
    <t>Quinotaur = mythical sea creature that is a bull with five horns</t>
  </si>
  <si>
    <t>The Imp Prince</t>
  </si>
  <si>
    <t>two parrot feathers</t>
  </si>
  <si>
    <t>Imp Prince = mythical character out of French myth who wore a red hat with parrot feathers in it</t>
  </si>
  <si>
    <t>The Sea Mither</t>
  </si>
  <si>
    <t>Teran = spirit of Orcadian legend capable of causing severe winter storms</t>
  </si>
  <si>
    <t>The Teran</t>
  </si>
  <si>
    <t>green sea serpent</t>
  </si>
  <si>
    <t>The Skolopendra</t>
  </si>
  <si>
    <t>Skolopendra = giant sea monster with a crayfish-like tail, numerous legs along its body which it uses like oars to move and extremely long hairs that protrude from its nostrils</t>
  </si>
  <si>
    <t>The Tartalon</t>
  </si>
  <si>
    <t>one large eye</t>
  </si>
  <si>
    <t>The Bodach</t>
  </si>
  <si>
    <t>three spears</t>
  </si>
  <si>
    <t>Bodach = Gaelic (Scottish and Irish) folklore, the bodach or "old man" becomes a type of bugbear, to the point of being identified with the devil, carries three spears</t>
  </si>
  <si>
    <t>The Alkyon</t>
  </si>
  <si>
    <t>two tall spires forming a loch or channel</t>
  </si>
  <si>
    <t>The Black Drude</t>
  </si>
  <si>
    <t>Drude = evil nocturnal spirit, some history relates it to an upside down five-pointed star</t>
  </si>
  <si>
    <t>upside down five-pointed star</t>
  </si>
  <si>
    <t>Amikiri - the net-cutting spirit, depicted with claws similar to that of a crab or a scorpion</t>
  </si>
  <si>
    <t>Shōjō - red-haired sea-sprites who love alcohol</t>
  </si>
  <si>
    <t>The Shōjō</t>
  </si>
  <si>
    <t>mermaid holding a flask</t>
  </si>
  <si>
    <t>Ikuchi – A sea-serpent that travels over boats in an arc while dripping oil.</t>
  </si>
  <si>
    <t>The Ikuchan</t>
  </si>
  <si>
    <t>a sea serpent coiled around a ship</t>
  </si>
  <si>
    <t>hai mogui = sea devil</t>
  </si>
  <si>
    <t>red devil</t>
  </si>
  <si>
    <t>The Fayūrei</t>
  </si>
  <si>
    <r>
      <t>Makara = sea-creature in </t>
    </r>
    <r>
      <rPr>
        <sz val="11"/>
        <color rgb="FF0B0080"/>
        <rFont val="Calibri"/>
        <family val="2"/>
        <scheme val="minor"/>
      </rPr>
      <t>Hindu culture</t>
    </r>
    <r>
      <rPr>
        <sz val="11"/>
        <color rgb="FF222222"/>
        <rFont val="Calibri"/>
        <family val="2"/>
        <scheme val="minor"/>
      </rPr>
      <t>. It is generally depicted as half terrestrial animal in the frontal part (stag, deer, crocodile, or elephant) and half aquatic animal in the hind part (usually a fish or seal tail, though sometimes a peacock or even a floral tail is depicted.</t>
    </r>
  </si>
  <si>
    <t>The Makara</t>
  </si>
  <si>
    <t>stag with a fish tail</t>
  </si>
  <si>
    <t>The Demon Fang</t>
  </si>
  <si>
    <t>The Agriopas</t>
  </si>
  <si>
    <t>Werewolf of Roman and Greek mythology</t>
  </si>
  <si>
    <t>Mercenary</t>
  </si>
  <si>
    <t>Companies</t>
  </si>
  <si>
    <t>Leader of</t>
  </si>
  <si>
    <t>Mercenaries</t>
  </si>
  <si>
    <t>unnamed island</t>
  </si>
  <si>
    <t>Isle of Wahanila</t>
  </si>
  <si>
    <t>Location</t>
  </si>
  <si>
    <t>The Dark Shores</t>
  </si>
  <si>
    <t>Hills of the Masters</t>
  </si>
  <si>
    <t>edge of Naigana Desert</t>
  </si>
  <si>
    <t>Isle of the Phoenix</t>
  </si>
  <si>
    <t>Isle of Talyn</t>
  </si>
  <si>
    <t>Gawonee</t>
  </si>
  <si>
    <t>The Skin Walkers</t>
  </si>
  <si>
    <t>The Yadokai</t>
  </si>
  <si>
    <t>Yadokai = monks who have turned to mischief</t>
  </si>
  <si>
    <t>Roku Hisana</t>
  </si>
  <si>
    <t>Kotyan Yesugei</t>
  </si>
  <si>
    <t>Black Sky</t>
  </si>
  <si>
    <t>Symbol</t>
  </si>
  <si>
    <t>sunrise over open hand</t>
  </si>
  <si>
    <t xml:space="preserve">The Forsaken </t>
  </si>
  <si>
    <t>acopon = salve to relieve pain; Carina - winter constellation; volans = flying fish constellation</t>
  </si>
  <si>
    <t>Furina = lesser goddess in Roman religion</t>
  </si>
  <si>
    <t>ten red hands arranged in an upside down triangle</t>
  </si>
  <si>
    <t>white skull of a bull</t>
  </si>
  <si>
    <t>dancing red demon</t>
  </si>
  <si>
    <t>five downward-pointing black arrows</t>
  </si>
  <si>
    <t>upside-down skull</t>
  </si>
  <si>
    <t>white field of interlocking diamonds</t>
  </si>
  <si>
    <t>field of red diagonal spears</t>
  </si>
  <si>
    <t>black crescent moon with a smaller sun enclosed</t>
  </si>
  <si>
    <t>green crossed chains</t>
  </si>
  <si>
    <t>blue upside-down saddle</t>
  </si>
  <si>
    <t>Orders of Monks</t>
  </si>
  <si>
    <t>Faith</t>
  </si>
  <si>
    <t>Vale of Hileia</t>
  </si>
  <si>
    <t>Banshee Hills</t>
  </si>
  <si>
    <t>near Gwyllion Forest</t>
  </si>
  <si>
    <t>Plenia, Iron Marrow Hills</t>
  </si>
  <si>
    <t>Treviland, head of the Ivian River in the Evermore Mountains</t>
  </si>
  <si>
    <t>Erigoth, Eldritch Hills</t>
  </si>
  <si>
    <t>Treviland, Serpsis Valley near the River Hawkturn</t>
  </si>
  <si>
    <t>Rune Mountains, Isle of Skjolden</t>
  </si>
  <si>
    <t>In the High Fist Mountains at the head of the Wakina River</t>
  </si>
  <si>
    <t>Isle of Arokei</t>
  </si>
  <si>
    <t>Mountain of the Flaming Pearl</t>
  </si>
  <si>
    <t>at the mouth of the Gozen River</t>
  </si>
  <si>
    <t>Mahabar, Shakra Mountains, at the head of the Peacock River</t>
  </si>
  <si>
    <t>at the mouth of the Virago Valley</t>
  </si>
  <si>
    <t>Lake Akdabat</t>
  </si>
  <si>
    <t>Lawful Good</t>
  </si>
  <si>
    <t>Chaotic Good</t>
  </si>
  <si>
    <t>Neutral Good</t>
  </si>
  <si>
    <t>Orunmila - Demi-God of Divinity and Wisdom; One of the ORISHAS, he’s a very useful spirit of knowledge. He has his own priests known as Babalawo. They are equipped with divining chains, but how these work is something you will have to ask them.</t>
  </si>
  <si>
    <t>Orunmila, chaotic good</t>
  </si>
  <si>
    <t>Ygdrasil = the Life Tree</t>
  </si>
  <si>
    <t>Vanir = group of wild nature and fertility gods and goddesses, the sworn enemies of the warrior gods of the Aesir</t>
  </si>
  <si>
    <t>Aesir – A group of warrior gods led by Odin who inhabit Asgard, enemies of the Vanir</t>
  </si>
  <si>
    <t>Monastery of the Black Tortoise</t>
  </si>
  <si>
    <t>Monastery of the White Tiger</t>
  </si>
  <si>
    <t>Monastery of the Vermillion Bird</t>
  </si>
  <si>
    <t>Monastery of the Azure Dragon</t>
  </si>
  <si>
    <t>Monastery of the Flaming Pearl</t>
  </si>
  <si>
    <t>The North Wind is personified by a bear spirit named Ya-o-gah. Ya-o-gah could destroy the world with his fiercely cold breath, but is kept in check by Gǎ-oh</t>
  </si>
  <si>
    <t>O-yan-do-ne, the moose, is the East Wind, who blows his breath "to chill the young clouds as they float through the sky".</t>
  </si>
  <si>
    <t>The West Wind, the panther Da-jo-ji, "can climb the high mountains, and tear down the forests... carry the whirlwind on [his] back, and toss the great sea waves high in the air, and snarl at the tempests"</t>
  </si>
  <si>
    <t>Ne-o-ga, the fawn, is the south wind, "gentle, and kind as the sunbeam"</t>
  </si>
  <si>
    <t>overlooking Night Hawk Valley</t>
  </si>
  <si>
    <t>Hah-nu-nah = the Turtle, the earth bearer. When he moves the sea gets rough and the earth shakes</t>
  </si>
  <si>
    <t>The Oh-do-was = one of the Jo-gä-oh; inhabit the shadowy places under the earth. In this underworld there are forests and animals, including a white buffalo. The Oh-do-was guard against poisonous snakes and creatures of death that try to escape from the underworld. From time to time the Oh-do-was emerge from the underworld at night into the world above. There they hold festivals and dance in rings around trees in the forest where the grass afterwards doesn't grow</t>
  </si>
  <si>
    <t>Ga-hon-ga = one of the Jo-gä-oh;  inhabit the rivers and rocks. They live in rocky caves beside the streams and have great strength despite their small stature. Often called the Stone Throwers</t>
  </si>
  <si>
    <t>forest of the Great Stag, along the Abenaki River</t>
  </si>
  <si>
    <t>Gan-da-yah = one of the Jo-gä-oh;  protect and advise the fruits and grains. They sometimes visit the people in the form of birds: a robin for good news, an owl for a warning, a bat bringing news of an immanent life-and-death struggle.</t>
  </si>
  <si>
    <t>Morrigan = "phantom queen"; triple-faced goddess of battle and slaughter, other faces were Badhbh Catha and Nemain</t>
  </si>
  <si>
    <t>Ogma = impressively portrayed as a swarthy man whose battle ardour was so great that he had to be controlled by chains held by other warriors until the right moment</t>
  </si>
  <si>
    <t>Nemetona = celtic/gaelic goddess, "she of the sacred grove"</t>
  </si>
  <si>
    <t>Matona = river goddess</t>
  </si>
  <si>
    <t>Rosmerta = goddess of fertility and abundance</t>
  </si>
  <si>
    <t>Áine and Grian = goddesses of the summer sun and winter sun</t>
  </si>
  <si>
    <t>Grannus = associated with spas, healing thermal and mineral springs, and the sun</t>
  </si>
  <si>
    <t>Brighid = the triple goddess of healing, poetry and smithcraft; associated with many healing springs and wells; goddess of fire and light</t>
  </si>
  <si>
    <r>
      <t>Sucellos, the 'good striker' is usually portrayed as a </t>
    </r>
    <r>
      <rPr>
        <sz val="11"/>
        <color rgb="FF0B0080"/>
        <rFont val="Calibri"/>
        <family val="2"/>
        <scheme val="minor"/>
      </rPr>
      <t>middle-aged</t>
    </r>
    <r>
      <rPr>
        <sz val="11"/>
        <color rgb="FF222222"/>
        <rFont val="Calibri"/>
        <family val="2"/>
        <scheme val="minor"/>
      </rPr>
      <t> bearded man, with a long-handled </t>
    </r>
    <r>
      <rPr>
        <sz val="11"/>
        <color rgb="FF0B0080"/>
        <rFont val="Calibri"/>
        <family val="2"/>
        <scheme val="minor"/>
      </rPr>
      <t>hammer</t>
    </r>
    <r>
      <rPr>
        <sz val="11"/>
        <color rgb="FF222222"/>
        <rFont val="Calibri"/>
        <family val="2"/>
        <scheme val="minor"/>
      </rPr>
      <t>, or perhaps a beer </t>
    </r>
    <r>
      <rPr>
        <sz val="11"/>
        <color rgb="FF0B0080"/>
        <rFont val="Calibri"/>
        <family val="2"/>
        <scheme val="minor"/>
      </rPr>
      <t>barrel</t>
    </r>
    <r>
      <rPr>
        <sz val="11"/>
        <color rgb="FF222222"/>
        <rFont val="Calibri"/>
        <family val="2"/>
        <scheme val="minor"/>
      </rPr>
      <t> suspended from a pole. His companion, </t>
    </r>
    <r>
      <rPr>
        <sz val="11"/>
        <color rgb="FF0B0080"/>
        <rFont val="Calibri"/>
        <family val="2"/>
        <scheme val="minor"/>
      </rPr>
      <t>Nantosuelta</t>
    </r>
    <r>
      <rPr>
        <sz val="11"/>
        <color rgb="FF222222"/>
        <rFont val="Calibri"/>
        <family val="2"/>
        <scheme val="minor"/>
      </rPr>
      <t>, is sometimes depicted alongside him</t>
    </r>
  </si>
  <si>
    <t>Kvasir – the wisest. Created from the spittle of the gods.</t>
  </si>
  <si>
    <t>Isle of Mazu</t>
  </si>
  <si>
    <t>Ryuluun Mountains, Lotus Valley</t>
  </si>
  <si>
    <t>Dark Moon Jungle</t>
  </si>
  <si>
    <t>Southern edge of the Tarbian Desert, overlooking the Taiga Strait</t>
  </si>
  <si>
    <t>Northern edge of the Tarbian Desert, looking out over the Ferrago Sea</t>
  </si>
  <si>
    <t>Eastern interior of the Tarbian Desert</t>
  </si>
  <si>
    <t>Tarbian Desert, in the Hills of Duatha</t>
  </si>
  <si>
    <t>Celedon, in the Tauran Mountains</t>
  </si>
  <si>
    <t>Celedon, in the Arcanan Mountains</t>
  </si>
  <si>
    <t>Celedon, in the Volturnus Mountains, Pass of Furrina</t>
  </si>
  <si>
    <t>Vejovis was portrayed as a young man, holding a bunch of arrows, pilum, (or lightning bolts) in his hand, and accompanied by a goat. Romans believed that Vejovis was one of the first gods to be born. He was a god of healing</t>
  </si>
  <si>
    <t>Temple of Luna</t>
  </si>
  <si>
    <t>Nakshatra - It is the constellation of gods that appear as stars.</t>
  </si>
  <si>
    <r>
      <t>Xuánwǔ = one of the four guardian spirits, usually depicted as a </t>
    </r>
    <r>
      <rPr>
        <sz val="11"/>
        <color rgb="FF0B0080"/>
        <rFont val="Calibri"/>
        <family val="2"/>
        <scheme val="minor"/>
      </rPr>
      <t>turtle</t>
    </r>
    <r>
      <rPr>
        <sz val="11"/>
        <color rgb="FF222222"/>
        <rFont val="Calibri"/>
        <family val="2"/>
        <scheme val="minor"/>
      </rPr>
      <t> entwined together with a </t>
    </r>
    <r>
      <rPr>
        <sz val="11"/>
        <color rgb="FF0B0080"/>
        <rFont val="Calibri"/>
        <family val="2"/>
        <scheme val="minor"/>
      </rPr>
      <t>snake, represents the north and the winter season</t>
    </r>
  </si>
  <si>
    <t>Zhū Què = one of the four guardian spirits, a red bird that resembles a pheasant with a five-colored plumage and is perpetually covered in flames, it represents the fire-element, the direction south, and the season summer </t>
  </si>
  <si>
    <t>Bái Hǔ = one of the four guardian spirits, represents the west and the autumn season</t>
  </si>
  <si>
    <t>Qīnglóng = one of the four guardian spirits, represents the spring season</t>
  </si>
  <si>
    <t>Pythia = the oracle of Delphi</t>
  </si>
  <si>
    <t>Hemera = the goddess of day</t>
  </si>
  <si>
    <t>Oureia = gods of the mountains</t>
  </si>
  <si>
    <t>Aion = The god of eternity, personifying cyclical and unbounded time.</t>
  </si>
  <si>
    <t>Aphaea = minor goddess of agriculture and fertility</t>
  </si>
  <si>
    <t>Helios = Titan of the sun and guardian of oaths.</t>
  </si>
  <si>
    <t>Temple of Thoth</t>
  </si>
  <si>
    <t>Thoth = scribe God of Knowledge, the Moon, Measurement, Wisdom, the Alphabet, Records, Thought, Intelligence, Meditation, the Mind, Logic, Reason, Reading, Hieroglyphics, Magic, Secrets, Scribes, and Writing</t>
  </si>
  <si>
    <t>Furrina = a goddess of springs</t>
  </si>
  <si>
    <t>Khonsu = god of the moon</t>
  </si>
  <si>
    <t>Amunet = Wife of Amun, one of the creation goddesses</t>
  </si>
  <si>
    <t>Plenia, Treacle Wood</t>
  </si>
  <si>
    <t>Hillon = Sun God and the god of music. Gaul</t>
  </si>
  <si>
    <t>goddess, name means "victorious"</t>
  </si>
  <si>
    <t>(meaning of names)</t>
  </si>
  <si>
    <t>Elves</t>
  </si>
  <si>
    <t>Dwarves</t>
  </si>
  <si>
    <t>Name Sources</t>
  </si>
  <si>
    <t>Head Monk</t>
  </si>
  <si>
    <t>Isar Oddsten</t>
  </si>
  <si>
    <t>Kolmar Engillen</t>
  </si>
  <si>
    <t>Svan Oessursson</t>
  </si>
  <si>
    <t>Freymodur Brynolf</t>
  </si>
  <si>
    <t>Geirr Hraunar</t>
  </si>
  <si>
    <t>Aubertin Bellegarde</t>
  </si>
  <si>
    <t>Evrart Peltier</t>
  </si>
  <si>
    <t>Cardin Veil</t>
  </si>
  <si>
    <t>Casian Compere</t>
  </si>
  <si>
    <t>Rollo Galey</t>
  </si>
  <si>
    <t>Lambert Goodwyn</t>
  </si>
  <si>
    <t>Thori Bulstrode</t>
  </si>
  <si>
    <t>Gamel Cleffort</t>
  </si>
  <si>
    <t>Ladwich Beringen</t>
  </si>
  <si>
    <t>Jakob Wúlfflingen</t>
  </si>
  <si>
    <t>Gavriel Peteral</t>
  </si>
  <si>
    <t>Juana de Villalva (f)</t>
  </si>
  <si>
    <t>Eyda Van Kalb (f)</t>
  </si>
  <si>
    <t>Witashnah (f)</t>
  </si>
  <si>
    <t>Kachada</t>
  </si>
  <si>
    <t>Eyanosa</t>
  </si>
  <si>
    <t>Howahkan</t>
  </si>
  <si>
    <t>Tayanita</t>
  </si>
  <si>
    <t>Taini (f)</t>
  </si>
  <si>
    <t>Ashkii</t>
  </si>
  <si>
    <t>Otaktay</t>
  </si>
  <si>
    <t>Antigone (f)</t>
  </si>
  <si>
    <t>Ianeira (f)</t>
  </si>
  <si>
    <t>Cepheus</t>
  </si>
  <si>
    <t>Agenor</t>
  </si>
  <si>
    <t>Pelias</t>
  </si>
  <si>
    <t>Namrut</t>
  </si>
  <si>
    <t>Senet (f)</t>
  </si>
  <si>
    <t>Sebekem</t>
  </si>
  <si>
    <t>Harsiesi</t>
  </si>
  <si>
    <t>Camillus</t>
  </si>
  <si>
    <t>Trebellia (f)</t>
  </si>
  <si>
    <t>Numerius</t>
  </si>
  <si>
    <t>Brother Tierney</t>
  </si>
  <si>
    <t>Sister Mugain (f)</t>
  </si>
  <si>
    <t>Sister Saraid (f)</t>
  </si>
  <si>
    <t>Brother Mairtin</t>
  </si>
  <si>
    <t>Wu Jian</t>
  </si>
  <si>
    <t>Teng Ling</t>
  </si>
  <si>
    <t>Cai Wu</t>
  </si>
  <si>
    <t>Liao Da</t>
  </si>
  <si>
    <t>Tian Shui</t>
  </si>
  <si>
    <t>Yuan Liang</t>
  </si>
  <si>
    <t>Zhou Qing</t>
  </si>
  <si>
    <t>Lai Lin</t>
  </si>
  <si>
    <t>Shen Xun</t>
  </si>
  <si>
    <t>Xiang Xuegang (f)</t>
  </si>
  <si>
    <t>Duan Xia (f)</t>
  </si>
  <si>
    <t>Zeng Mei (f)</t>
  </si>
  <si>
    <t>Asa Shigemasa</t>
  </si>
  <si>
    <t>Yamada Matsu</t>
  </si>
  <si>
    <t>No Hiroshi</t>
  </si>
  <si>
    <t>Kamiya Amane</t>
  </si>
  <si>
    <t>Hirata Yoshinobu</t>
  </si>
  <si>
    <t>Nakano Bairei</t>
  </si>
  <si>
    <t>Sugihara Teika</t>
  </si>
  <si>
    <t>Ouchi Ryoko (f)</t>
  </si>
  <si>
    <t>Hiruma Chikako (f)</t>
  </si>
  <si>
    <t>Iwata Miyoko (f)</t>
  </si>
  <si>
    <t>Yashvasin Ishan</t>
  </si>
  <si>
    <t>Savarna Dhanvine (f)</t>
  </si>
  <si>
    <t>Melesse Bahane</t>
  </si>
  <si>
    <t>Dejene Bekila</t>
  </si>
  <si>
    <t>Bahta Fasika</t>
  </si>
  <si>
    <t>Tefaye Abebe (f)</t>
  </si>
  <si>
    <t>Beza Alengae (f)</t>
  </si>
  <si>
    <t>Dinha Oromigna (f)</t>
  </si>
  <si>
    <t>Bongani Amehlo</t>
  </si>
  <si>
    <t>Vala Zenzele</t>
  </si>
  <si>
    <t>Atamu Seuava</t>
  </si>
  <si>
    <t>Dragons</t>
  </si>
  <si>
    <t>Chromatic dragons[edit]</t>
  </si>
  <si>
    <t>Main article: Chromatic dragon</t>
  </si>
  <si>
    <r>
      <t>Chromatic dragons are usually of evil </t>
    </r>
    <r>
      <rPr>
        <sz val="11"/>
        <color rgb="FF0B0080"/>
        <rFont val="Arial"/>
        <family val="2"/>
      </rPr>
      <t>alignment</t>
    </r>
    <r>
      <rPr>
        <sz val="11"/>
        <color rgb="FF222222"/>
        <rFont val="Arial"/>
        <family val="2"/>
      </rPr>
      <t>. They are the Black Dragon, Blue Dragon, Green Dragon, Red Dragon and White Dragon. </t>
    </r>
    <r>
      <rPr>
        <sz val="11"/>
        <color rgb="FF0B0080"/>
        <rFont val="Arial"/>
        <family val="2"/>
      </rPr>
      <t>Tiamat</t>
    </r>
    <r>
      <rPr>
        <sz val="11"/>
        <color rgb="FF222222"/>
        <rFont val="Arial"/>
        <family val="2"/>
      </rPr>
      <t> is usually considered the deity of chromatic dragons, though not all chromatic dragons acknowledge her as such. The 4th edition </t>
    </r>
    <r>
      <rPr>
        <i/>
        <sz val="11"/>
        <color rgb="FF0B0080"/>
        <rFont val="Arial"/>
        <family val="2"/>
      </rPr>
      <t>Draconomicon</t>
    </r>
    <r>
      <rPr>
        <sz val="11"/>
        <color rgb="FF222222"/>
        <rFont val="Arial"/>
        <family val="2"/>
      </rPr>
      <t> introduced the Purple Dragon, Brown Dragon, and Grey Dragon, which have not traditionally been linked with Tiamat.</t>
    </r>
  </si>
  <si>
    <t>Metallic dragons[edit]</t>
  </si>
  <si>
    <t>Main article: Metallic dragon</t>
  </si>
  <si>
    <t>Metallic dragons are typically of good alignment. They are the Brass Dragon, the Bronze Dragon, the Copper Dragon, the Gold Dragon, and the Silver Dragon. Bahamut is the deity of metallic dragons.</t>
  </si>
  <si>
    <t>Gem dragons[edit]</t>
  </si>
  <si>
    <t>Main article: Gem dragon</t>
  </si>
  <si>
    <t>Gem dragons are typically of neutral alignment. They are the Amethyst Dragon, the Crystal Dragon, the Emerald Dragon, the Sapphire Dragon, and the Topaz Dragon. Sardior is the deity of gem dragons. Although Obsidian Dragons are also technically gem dragons, they are opposed to Sardior and most other gem dragons.</t>
  </si>
  <si>
    <t>Lung dragons[edit]</t>
  </si>
  <si>
    <t>Main article: Lung dragon</t>
  </si>
  <si>
    <r>
      <t>The Lung dragons, originally known as Oriental dragons, appeared in the original </t>
    </r>
    <r>
      <rPr>
        <i/>
        <sz val="11"/>
        <color rgb="FF0B0080"/>
        <rFont val="Arial"/>
        <family val="2"/>
      </rPr>
      <t>Fiend Folio</t>
    </r>
    <r>
      <rPr>
        <sz val="11"/>
        <color rgb="FF222222"/>
        <rFont val="Arial"/>
        <family val="2"/>
      </rPr>
      <t> (1981), including the li lung (earth dragon), the lung wang (sea dragon), the pan lung (coiled dragon), the shen lung (spirit dragon), the t'ien lung (celestial dragon), and the yu lung (carp dragon).</t>
    </r>
    <r>
      <rPr>
        <vertAlign val="superscript"/>
        <sz val="8"/>
        <color rgb="FF0B0080"/>
        <rFont val="Arial"/>
        <family val="2"/>
      </rPr>
      <t>[17]</t>
    </r>
    <r>
      <rPr>
        <sz val="11"/>
        <color rgb="FF222222"/>
        <rFont val="Arial"/>
        <family val="2"/>
      </rPr>
      <t> Two more were added in the 1st edition </t>
    </r>
    <r>
      <rPr>
        <i/>
        <sz val="11"/>
        <color rgb="FF222222"/>
        <rFont val="Arial"/>
        <family val="2"/>
      </rPr>
      <t>Oriental Adventures</t>
    </r>
    <r>
      <rPr>
        <sz val="11"/>
        <color rgb="FF222222"/>
        <rFont val="Arial"/>
        <family val="2"/>
      </rPr>
      <t> book, the chiang lung (river dragon) and the tun mi lung (typhoon dragon). The Oriental dragons later appeared in the </t>
    </r>
    <r>
      <rPr>
        <i/>
        <sz val="11"/>
        <color rgb="FF222222"/>
        <rFont val="Arial"/>
        <family val="2"/>
      </rPr>
      <t>Monstrous Compendium Forgotten Realms Appendix</t>
    </r>
    <r>
      <rPr>
        <sz val="11"/>
        <color rgb="FF222222"/>
        <rFont val="Arial"/>
        <family val="2"/>
      </rPr>
      <t> (1989).</t>
    </r>
    <r>
      <rPr>
        <vertAlign val="superscript"/>
        <sz val="8"/>
        <color rgb="FF0B0080"/>
        <rFont val="Arial"/>
        <family val="2"/>
      </rPr>
      <t>[18]</t>
    </r>
  </si>
  <si>
    <r>
      <t>These creatures appeared in third edition under the "lung dragon" heading in </t>
    </r>
    <r>
      <rPr>
        <i/>
        <sz val="11"/>
        <color rgb="FF0B0080"/>
        <rFont val="Arial"/>
        <family val="2"/>
      </rPr>
      <t>Oriental Adventures</t>
    </r>
    <r>
      <rPr>
        <sz val="11"/>
        <color rgb="FF222222"/>
        <rFont val="Arial"/>
        <family val="2"/>
      </rPr>
      <t> (2001).</t>
    </r>
    <r>
      <rPr>
        <vertAlign val="superscript"/>
        <sz val="8"/>
        <color rgb="FF0B0080"/>
        <rFont val="Arial"/>
        <family val="2"/>
      </rPr>
      <t>[19]</t>
    </r>
  </si>
  <si>
    <t>Ferrous dragons[edit]</t>
  </si>
  <si>
    <t>Ferrous Dragons are typically of lawful alignment. They are the Iron Dragon, the Nickel Dragon, the Tungsten Dragon, the Cobalt Dragon, and the Chromium Dragon. They originated in Dragon Magazine. All Ferrous dragons can sense ordinary metals and the lawful ferrous dragons have a strict hierarchy, with the higher dragons dictating the laws to the lower ones. The hierarchy, from highest to lowest, is iron, chromium, cobalt, tungsten, and nickel. Gruaghlothor is the supreme ruler of the ferrous dragons.</t>
  </si>
  <si>
    <t>Chromium Dragon[edit]</t>
  </si>
  <si>
    <r>
      <t>Breath weapon:</t>
    </r>
    <r>
      <rPr>
        <sz val="11"/>
        <color rgb="FF222222"/>
        <rFont val="Arial"/>
        <family val="2"/>
      </rPr>
      <t> Line of solid ice (cold damage) and cone of freezing crystals (Dexterity damage)</t>
    </r>
  </si>
  <si>
    <r>
      <t>Terrain:</t>
    </r>
    <r>
      <rPr>
        <sz val="11"/>
        <color rgb="FF222222"/>
        <rFont val="Arial"/>
        <family val="2"/>
      </rPr>
      <t> Subterranean or mountainous Arctic climes</t>
    </r>
  </si>
  <si>
    <r>
      <t>Alignment:</t>
    </r>
    <r>
      <rPr>
        <sz val="11"/>
        <color rgb="FF222222"/>
        <rFont val="Arial"/>
        <family val="2"/>
      </rPr>
      <t> Lawful Evil</t>
    </r>
  </si>
  <si>
    <t>Notes:</t>
  </si>
  <si>
    <t>Appears in: Dragon #356</t>
  </si>
  <si>
    <t>Shining, dull silver dragons that did not seem to match up in description to silver, steel, or mithril dragons were mentioned. These dragons had a breath weapon that fired forth freezing crystal. These dragons appear to have a particularly malevolent nature to them.</t>
  </si>
  <si>
    <t>Cobalt Dragon[edit]</t>
  </si>
  <si>
    <r>
      <t>Breath weapon:</t>
    </r>
    <r>
      <rPr>
        <sz val="11"/>
        <color rgb="FF222222"/>
        <rFont val="Arial"/>
        <family val="2"/>
      </rPr>
      <t> Line of pulsing magnetic energy (force damage plus Bull Rush check)</t>
    </r>
  </si>
  <si>
    <r>
      <t>Terrain:</t>
    </r>
    <r>
      <rPr>
        <sz val="11"/>
        <color rgb="FF222222"/>
        <rFont val="Arial"/>
        <family val="2"/>
      </rPr>
      <t> Deep dark forest or thick jungle</t>
    </r>
  </si>
  <si>
    <t>Midnight blue dragons that could fire a breath weapon of pulsing, barely perceptible energy. These dragons, like the chromium dragons, were foul of temper, but subservient to iron dragons and their lord.</t>
  </si>
  <si>
    <t>Iron Dragon[edit]</t>
  </si>
  <si>
    <r>
      <t>Breath weapon:</t>
    </r>
    <r>
      <rPr>
        <sz val="11"/>
        <color rgb="FF222222"/>
        <rFont val="Arial"/>
        <family val="2"/>
      </rPr>
      <t> Cone of superheated sparks (fire and electric damage) and cone of sleep gas</t>
    </r>
  </si>
  <si>
    <r>
      <t>Terrain:</t>
    </r>
    <r>
      <rPr>
        <sz val="11"/>
        <color rgb="FF222222"/>
        <rFont val="Arial"/>
        <family val="2"/>
      </rPr>
      <t> Hills and mountains containing iron ore</t>
    </r>
  </si>
  <si>
    <r>
      <t>Alignment:</t>
    </r>
    <r>
      <rPr>
        <sz val="11"/>
        <color rgb="FF222222"/>
        <rFont val="Arial"/>
        <family val="2"/>
      </rPr>
      <t> Lawful Neutral</t>
    </r>
  </si>
  <si>
    <t>Nickel Dragon[edit]</t>
  </si>
  <si>
    <r>
      <t>Breath weapon:</t>
    </r>
    <r>
      <rPr>
        <sz val="11"/>
        <color rgb="FF222222"/>
        <rFont val="Arial"/>
        <family val="2"/>
      </rPr>
      <t> Cone of corrosive gas (acid damage)</t>
    </r>
  </si>
  <si>
    <r>
      <t>Terrain:</t>
    </r>
    <r>
      <rPr>
        <sz val="11"/>
        <color rgb="FF222222"/>
        <rFont val="Arial"/>
        <family val="2"/>
      </rPr>
      <t> Swamp and marshland</t>
    </r>
  </si>
  <si>
    <t>This form of dragon had grey and white metallic scales and could breathe corrosive gas as a weapon.</t>
  </si>
  <si>
    <t>Tungsten Dragon[edit]</t>
  </si>
  <si>
    <r>
      <t>Breath weapon:</t>
    </r>
    <r>
      <rPr>
        <sz val="11"/>
        <color rgb="FF222222"/>
        <rFont val="Arial"/>
        <family val="2"/>
      </rPr>
      <t> Cone of hot sand (fire and bludgeoning damage)</t>
    </r>
  </si>
  <si>
    <r>
      <t>Terrain:</t>
    </r>
    <r>
      <rPr>
        <sz val="11"/>
        <color rgb="FF222222"/>
        <rFont val="Arial"/>
        <family val="2"/>
      </rPr>
      <t> Arid deserts and steppes, dry plains in temperate or warmer regions</t>
    </r>
  </si>
  <si>
    <r>
      <t>Alignment:</t>
    </r>
    <r>
      <rPr>
        <sz val="11"/>
        <color rgb="FF222222"/>
        <rFont val="Arial"/>
        <family val="2"/>
      </rPr>
      <t> Lawful Good</t>
    </r>
  </si>
  <si>
    <t>A species that appeared to be generally benevolent, there was a species of ferrous dragon, one whose breath weapon was composed of superheated sand and bludgeoning sand, that seemed especially set upon fighting chromatic dragons and other forms of powerful evil. This form of dragon has metallic scales that are a dull green with grey.</t>
  </si>
  <si>
    <t>Planar dragons[edit]</t>
  </si>
  <si>
    <t>See also: Fiendish dragon</t>
  </si>
  <si>
    <t>Planar dragons inhabit the outer planes.</t>
  </si>
  <si>
    <t>Shadow dragon[edit]</t>
  </si>
  <si>
    <t>Main article: Shadow dragon</t>
  </si>
  <si>
    <r>
      <t>Breath weapon:</t>
    </r>
    <r>
      <rPr>
        <sz val="11"/>
        <color rgb="FF222222"/>
        <rFont val="Arial"/>
        <family val="2"/>
      </rPr>
      <t> Energy-draining shadows</t>
    </r>
  </si>
  <si>
    <r>
      <t>Terrain:</t>
    </r>
    <r>
      <rPr>
        <sz val="11"/>
        <color rgb="FF222222"/>
        <rFont val="Arial"/>
        <family val="2"/>
      </rPr>
      <t> Underground, Shadow Material Plane</t>
    </r>
  </si>
  <si>
    <r>
      <t>Alignment:</t>
    </r>
    <r>
      <rPr>
        <sz val="11"/>
        <color rgb="FF222222"/>
        <rFont val="Arial"/>
        <family val="2"/>
      </rPr>
      <t> Always Chaotic evil</t>
    </r>
  </si>
  <si>
    <r>
      <t>Appears in:</t>
    </r>
    <r>
      <rPr>
        <sz val="11"/>
        <color rgb="FF222222"/>
        <rFont val="Arial"/>
        <family val="2"/>
      </rPr>
      <t> </t>
    </r>
    <r>
      <rPr>
        <i/>
        <sz val="11"/>
        <color rgb="FF222222"/>
        <rFont val="Arial"/>
        <family val="2"/>
      </rPr>
      <t>AD&amp;D 2nd Edition</t>
    </r>
    <r>
      <rPr>
        <sz val="11"/>
        <color rgb="FF222222"/>
        <rFont val="Arial"/>
        <family val="2"/>
      </rPr>
      <t> </t>
    </r>
    <r>
      <rPr>
        <i/>
        <sz val="11"/>
        <color rgb="FF0B0080"/>
        <rFont val="Arial"/>
        <family val="2"/>
      </rPr>
      <t>Monster Manual II</t>
    </r>
    <r>
      <rPr>
        <sz val="11"/>
        <color rgb="FF222222"/>
        <rFont val="Arial"/>
        <family val="2"/>
      </rPr>
      <t> (1983) and reprinted on several other occasions; </t>
    </r>
    <r>
      <rPr>
        <i/>
        <sz val="11"/>
        <color rgb="FF222222"/>
        <rFont val="Arial"/>
        <family val="2"/>
      </rPr>
      <t>AD&amp;D</t>
    </r>
    <r>
      <rPr>
        <sz val="11"/>
        <color rgb="FF222222"/>
        <rFont val="Arial"/>
        <family val="2"/>
      </rPr>
      <t> 2nd Edition adventure </t>
    </r>
    <r>
      <rPr>
        <i/>
        <sz val="11"/>
        <color rgb="FF0B0080"/>
        <rFont val="Arial"/>
        <family val="2"/>
      </rPr>
      <t>Night Below</t>
    </r>
    <r>
      <rPr>
        <sz val="11"/>
        <color rgb="FF222222"/>
        <rFont val="Arial"/>
        <family val="2"/>
      </rPr>
      <t>; computer game </t>
    </r>
    <r>
      <rPr>
        <i/>
        <sz val="11"/>
        <color rgb="FF0B0080"/>
        <rFont val="Arial"/>
        <family val="2"/>
      </rPr>
      <t>Baldur's Gate II</t>
    </r>
    <r>
      <rPr>
        <sz val="11"/>
        <color rgb="FF222222"/>
        <rFont val="Arial"/>
        <family val="2"/>
      </rPr>
      <t>. A shadow dragon called Shimmergloom is the ruler of a clan of Duergar in the second book of the Icewind Dale Trilogy, </t>
    </r>
    <r>
      <rPr>
        <i/>
        <sz val="11"/>
        <color rgb="FF222222"/>
        <rFont val="Arial"/>
        <family val="2"/>
      </rPr>
      <t>Streams of Silver</t>
    </r>
    <r>
      <rPr>
        <sz val="11"/>
        <color rgb="FF222222"/>
        <rFont val="Arial"/>
        <family val="2"/>
      </rPr>
      <t>; Erevis Cale and his companions encounter a shadow dragon named Furlinastis on several occasions in the Twilight war trilogy. Also appeared in the </t>
    </r>
    <r>
      <rPr>
        <i/>
        <sz val="11"/>
        <color rgb="FF222222"/>
        <rFont val="Arial"/>
        <family val="2"/>
      </rPr>
      <t>D&amp;D</t>
    </r>
    <r>
      <rPr>
        <sz val="11"/>
        <color rgb="FF222222"/>
        <rFont val="Arial"/>
        <family val="2"/>
      </rPr>
      <t> 5th Edition </t>
    </r>
    <r>
      <rPr>
        <i/>
        <sz val="11"/>
        <color rgb="FF0B0080"/>
        <rFont val="Arial"/>
        <family val="2"/>
      </rPr>
      <t>Monster Manual</t>
    </r>
    <r>
      <rPr>
        <sz val="11"/>
        <color rgb="FF222222"/>
        <rFont val="Arial"/>
        <family val="2"/>
      </rPr>
      <t>.</t>
    </r>
  </si>
  <si>
    <t>Adamantite dragon[edit]</t>
  </si>
  <si>
    <r>
      <t>Breath weapon:</t>
    </r>
    <r>
      <rPr>
        <sz val="11"/>
        <color rgb="FF222222"/>
        <rFont val="Arial"/>
        <family val="2"/>
      </rPr>
      <t> White-hot fire, Hold monster gas</t>
    </r>
  </si>
  <si>
    <t>Terrain: Twin Paradises of Bytopia</t>
  </si>
  <si>
    <r>
      <t>Alignment:</t>
    </r>
    <r>
      <rPr>
        <sz val="11"/>
        <color rgb="FF222222"/>
        <rFont val="Arial"/>
        <family val="2"/>
      </rPr>
      <t> Neutral Good</t>
    </r>
  </si>
  <si>
    <r>
      <t>Notes:</t>
    </r>
    <r>
      <rPr>
        <sz val="11"/>
        <color rgb="FF222222"/>
        <rFont val="Arial"/>
        <family val="2"/>
      </rPr>
      <t> Oversized natural weapons, Can destroy Adamantium fortresses. Also, they look like they are made of jet-black metal.</t>
    </r>
  </si>
  <si>
    <t>Adamantite dragons are perhaps the mightiest of dragonkind. They are the epitome of good, sacrificing whatever is necessary for the common good of intelligent creatures everywhere. These other-planar creatures are strange among dragonkind, since they are born with their shining coats of adamantite fully developed (explaining their very high armor class even when hatchlings). This mighty coat is a shining silver color that reflects light in brilliant, scintillating beams and rainbows-refreshing to those who can bask in its goodness, painful to those who hide in the shadows of evil.</t>
  </si>
  <si>
    <t>Adamantite dragons speak their own tongue and the language of all good dragons. By their juvenile years (age category 4), they will speak common. By the time they are adults (age, category 6), they are 50% likely to speak any language of dragonkind.</t>
  </si>
  <si>
    <r>
      <t>Combat:</t>
    </r>
    <r>
      <rPr>
        <sz val="11"/>
        <color rgb="FF222222"/>
        <rFont val="Arial"/>
        <family val="2"/>
      </rPr>
      <t> Due to the adamantite dragons strong taste for physical battle, they may use the extra attack forms of dragons (wing buffet, foot stomp, etc.) one age category earlier than other dragons.</t>
    </r>
  </si>
  <si>
    <t>Breath weapon/special abilities: An adamantite dragon has two breath weapons, one of which can only be used at certain times. The common form of breath weapon is a cone of flame 110' long, 10'wide at the dragon's mouth, and 45'wide at the end- This is a magical flame and will ignite even nonflammable materials.</t>
  </si>
  <si>
    <t>The adamantite dragon's second breath weapon projects an area of time stop. It has the same dimensions as the cone of flame. Anyone caught in the area must save vs., spells or be affected as if by a time stop spell cast at 20th level of magic use - This breath weapon may only be used on the dragon's home plane (Twin Paradises), when the dragons are defending the plane, and even then only one time per day.</t>
  </si>
  <si>
    <t>Adamantite dragons may use the following spell-like abilities: • polymorph self, 3 times per day, permanent, may revert to dragon form without restriction • magic missile, (adults and older), five missiles per round • blink, (mature adults and older)</t>
  </si>
  <si>
    <t>Due to their extra-planar nature, all adamantite dragons are immune to non-magical weapons.</t>
  </si>
  <si>
    <r>
      <t>Habitat/Society:</t>
    </r>
    <r>
      <rPr>
        <sz val="11"/>
        <color rgb="FF222222"/>
        <rFont val="Arial"/>
        <family val="2"/>
      </rPr>
      <t> The adamantite dragons are the self-appointed guardians of the Twin Paradises. These great creatures are extremely powerful and will come to the aid of any intelligent creature. It should be noted, however, that they are unconcerned with law or chaos, but only the protection of sentient lifeforms.</t>
    </r>
  </si>
  <si>
    <t>Ecology: Adamantite dragons have little place in the ecosystem of the Twin Paradises, They can, however, be avaricious hunters with huge appetites. Adamantite dragons have no moral objection to hunting unintelligent life forms.</t>
  </si>
  <si>
    <t>Arboreal dragon[edit]</t>
  </si>
  <si>
    <r>
      <t>Breath weapon:</t>
    </r>
    <r>
      <rPr>
        <sz val="11"/>
        <color rgb="FF222222"/>
        <rFont val="Arial"/>
        <family val="2"/>
      </rPr>
      <t> Razor-sharp thorns</t>
    </r>
  </si>
  <si>
    <t>Terrain: Olympian Glades of Arborea</t>
  </si>
  <si>
    <r>
      <t>Alignment:</t>
    </r>
    <r>
      <rPr>
        <sz val="11"/>
        <color rgb="FF222222"/>
        <rFont val="Arial"/>
        <family val="2"/>
      </rPr>
      <t> Chaotic Good</t>
    </r>
  </si>
  <si>
    <t>Astral dragon[edit]</t>
  </si>
  <si>
    <r>
      <t>Breath weapon:</t>
    </r>
    <r>
      <rPr>
        <sz val="11"/>
        <color rgb="FF222222"/>
        <rFont val="Arial"/>
        <family val="2"/>
      </rPr>
      <t> Dismissal effect, scouring dust</t>
    </r>
  </si>
  <si>
    <t>Terrain: Astral Plane</t>
  </si>
  <si>
    <r>
      <t>Alignment:</t>
    </r>
    <r>
      <rPr>
        <sz val="11"/>
        <color rgb="FF222222"/>
        <rFont val="Arial"/>
        <family val="2"/>
      </rPr>
      <t> True Neutral</t>
    </r>
  </si>
  <si>
    <t>Axial dragon[edit]</t>
  </si>
  <si>
    <r>
      <t>Breath weapon:</t>
    </r>
    <r>
      <rPr>
        <sz val="11"/>
        <color rgb="FF222222"/>
        <rFont val="Arial"/>
        <family val="2"/>
      </rPr>
      <t> Force</t>
    </r>
  </si>
  <si>
    <t>Terrain: Clockwork Nirvana of Mechanus</t>
  </si>
  <si>
    <r>
      <t>Notes:</t>
    </r>
    <r>
      <rPr>
        <sz val="11"/>
        <color rgb="FF222222"/>
        <rFont val="Arial"/>
        <family val="2"/>
      </rPr>
      <t> Immune to a vast number of things, including acid, fire, cold, poison, and nonlethal damage.</t>
    </r>
  </si>
  <si>
    <t>Battle dragon[edit]</t>
  </si>
  <si>
    <r>
      <t>Breath weapon:</t>
    </r>
    <r>
      <rPr>
        <sz val="11"/>
        <color rgb="FF222222"/>
        <rFont val="Arial"/>
        <family val="2"/>
      </rPr>
      <t> Sonic energy, Fear gas</t>
    </r>
  </si>
  <si>
    <t>Terrain: Heroic Domains of Ysgard</t>
  </si>
  <si>
    <t>Beast dragon[edit]</t>
  </si>
  <si>
    <r>
      <t>Breath weapon:</t>
    </r>
    <r>
      <rPr>
        <sz val="11"/>
        <color rgb="FF222222"/>
        <rFont val="Arial"/>
        <family val="2"/>
      </rPr>
      <t> Lightning</t>
    </r>
  </si>
  <si>
    <t>Terrain: Wilderness of the Beastlands</t>
  </si>
  <si>
    <r>
      <t>Alignment:</t>
    </r>
    <r>
      <rPr>
        <sz val="11"/>
        <color rgb="FF222222"/>
        <rFont val="Arial"/>
        <family val="2"/>
      </rPr>
      <t> Chaotic Good or Neutral Good</t>
    </r>
  </si>
  <si>
    <t>Chaos dragon[edit]</t>
  </si>
  <si>
    <r>
      <t>Breath weapon:</t>
    </r>
    <r>
      <rPr>
        <sz val="11"/>
        <color rgb="FF222222"/>
        <rFont val="Arial"/>
        <family val="2"/>
      </rPr>
      <t> Random elemental blast (acid, cold, electricity, fire, sound, etc.), Confusion gas</t>
    </r>
  </si>
  <si>
    <t>Terrain: Ever-Changing Chaos of Limbo</t>
  </si>
  <si>
    <r>
      <t>Alignment:</t>
    </r>
    <r>
      <rPr>
        <sz val="11"/>
        <color rgb="FF222222"/>
        <rFont val="Arial"/>
        <family val="2"/>
      </rPr>
      <t> Any Chaotic</t>
    </r>
  </si>
  <si>
    <t>Chole dragon[edit]</t>
  </si>
  <si>
    <r>
      <t>Breath weapon:</t>
    </r>
    <r>
      <rPr>
        <sz val="11"/>
        <color rgb="FF222222"/>
        <rFont val="Arial"/>
        <family val="2"/>
      </rPr>
      <t> Poisonous insanity vapors</t>
    </r>
  </si>
  <si>
    <t>Terrain: Infinite Layers of the Abyss</t>
  </si>
  <si>
    <r>
      <t>Alignment:</t>
    </r>
    <r>
      <rPr>
        <sz val="11"/>
        <color rgb="FF222222"/>
        <rFont val="Arial"/>
        <family val="2"/>
      </rPr>
      <t> Chaotic Evil</t>
    </r>
  </si>
  <si>
    <t>Concordant dragon[edit]</t>
  </si>
  <si>
    <r>
      <t>Breath weapon:</t>
    </r>
    <r>
      <rPr>
        <sz val="11"/>
        <color rgb="FF222222"/>
        <rFont val="Arial"/>
        <family val="2"/>
      </rPr>
      <t> Antithetical energy</t>
    </r>
  </si>
  <si>
    <t>Terrain: Concordant Domain of the Outlands</t>
  </si>
  <si>
    <t>Ectoplasmic dragon[edit]</t>
  </si>
  <si>
    <r>
      <t>Breath weapon:</t>
    </r>
    <r>
      <rPr>
        <sz val="11"/>
        <color rgb="FF222222"/>
        <rFont val="Arial"/>
        <family val="2"/>
      </rPr>
      <t> Whitefire, sticky ectoplasm.</t>
    </r>
  </si>
  <si>
    <r>
      <t>Alignment:</t>
    </r>
    <r>
      <rPr>
        <sz val="11"/>
        <color rgb="FF222222"/>
        <rFont val="Arial"/>
        <family val="2"/>
      </rPr>
      <t> Chaotic Neutral</t>
    </r>
  </si>
  <si>
    <t>Elysian dragon[edit]</t>
  </si>
  <si>
    <r>
      <t>Breath weapon:</t>
    </r>
    <r>
      <rPr>
        <sz val="11"/>
        <color rgb="FF222222"/>
        <rFont val="Arial"/>
        <family val="2"/>
      </rPr>
      <t> Sonic energy, inebriation gas</t>
    </r>
  </si>
  <si>
    <t>Terrain: Blessed Fields of Elysium</t>
  </si>
  <si>
    <t>Ethereal dragon[edit]</t>
  </si>
  <si>
    <r>
      <t>Terrain:</t>
    </r>
    <r>
      <rPr>
        <sz val="11"/>
        <color rgb="FF222222"/>
        <rFont val="Arial"/>
        <family val="2"/>
      </rPr>
      <t> Ethereal Plane</t>
    </r>
  </si>
  <si>
    <t>Gloom dragon[edit]</t>
  </si>
  <si>
    <r>
      <t>Breath weapon:</t>
    </r>
    <r>
      <rPr>
        <sz val="11"/>
        <color rgb="FF222222"/>
        <rFont val="Arial"/>
        <family val="2"/>
      </rPr>
      <t> Apathy gas</t>
    </r>
  </si>
  <si>
    <t>Terrain: Gray Waste of Hades</t>
  </si>
  <si>
    <r>
      <t>Alignment:</t>
    </r>
    <r>
      <rPr>
        <sz val="11"/>
        <color rgb="FF222222"/>
        <rFont val="Arial"/>
        <family val="2"/>
      </rPr>
      <t> Neutral Evil</t>
    </r>
  </si>
  <si>
    <t>Howling dragon[edit]</t>
  </si>
  <si>
    <r>
      <t>Breath weapon:</t>
    </r>
    <r>
      <rPr>
        <sz val="11"/>
        <color rgb="FF222222"/>
        <rFont val="Arial"/>
        <family val="2"/>
      </rPr>
      <t> Howling sound, Maddening wails</t>
    </r>
  </si>
  <si>
    <t>Terrain: Windswept Depths of Pandemonium</t>
  </si>
  <si>
    <r>
      <t>Alignment:</t>
    </r>
    <r>
      <rPr>
        <sz val="11"/>
        <color rgb="FF222222"/>
        <rFont val="Arial"/>
        <family val="2"/>
      </rPr>
      <t> Chaotic Evil or Chaotic Neutral</t>
    </r>
  </si>
  <si>
    <t>Kodragon[edit]</t>
  </si>
  <si>
    <r>
      <t>Breath weapon:</t>
    </r>
    <r>
      <rPr>
        <sz val="11"/>
        <color rgb="FF222222"/>
        <rFont val="Arial"/>
        <family val="2"/>
      </rPr>
      <t> Shrinking, reverse shrinking</t>
    </r>
  </si>
  <si>
    <t>Oceanus dragon[edit]</t>
  </si>
  <si>
    <r>
      <t>Breath weapon:</t>
    </r>
    <r>
      <rPr>
        <sz val="11"/>
        <color rgb="FF222222"/>
        <rFont val="Arial"/>
        <family val="2"/>
      </rPr>
      <t> Lightning, Tranquility gas</t>
    </r>
  </si>
  <si>
    <t>Terrain: Upper Planes</t>
  </si>
  <si>
    <t>Pyroclastic dragon[edit]</t>
  </si>
  <si>
    <r>
      <t>Breath weapon:</t>
    </r>
    <r>
      <rPr>
        <sz val="11"/>
        <color rgb="FF222222"/>
        <rFont val="Arial"/>
        <family val="2"/>
      </rPr>
      <t> cone of superheated ash accompanied by waves of crushing sonic force, Disintegrating line</t>
    </r>
  </si>
  <si>
    <t>Terrain: Bleak Eternity of Gehenna</t>
  </si>
  <si>
    <r>
      <t>Alignment:</t>
    </r>
    <r>
      <rPr>
        <sz val="11"/>
        <color rgb="FF222222"/>
        <rFont val="Arial"/>
        <family val="2"/>
      </rPr>
      <t> Lawful Evil or Neutral Evil</t>
    </r>
  </si>
  <si>
    <t>Radiant dragon[edit]</t>
  </si>
  <si>
    <r>
      <t>Breath weapon:</t>
    </r>
    <r>
      <rPr>
        <sz val="11"/>
        <color rgb="FF222222"/>
        <rFont val="Arial"/>
        <family val="2"/>
      </rPr>
      <t> Force, Light</t>
    </r>
  </si>
  <si>
    <t>Terrain: Seven Mounting Heavens of Celestia</t>
  </si>
  <si>
    <t>Rust dragon[edit]</t>
  </si>
  <si>
    <r>
      <t>Breath weapon:</t>
    </r>
    <r>
      <rPr>
        <sz val="11"/>
        <color rgb="FF222222"/>
        <rFont val="Arial"/>
        <family val="2"/>
      </rPr>
      <t> Acid, Rusting liquid</t>
    </r>
  </si>
  <si>
    <t>Terrain: Infernal Battlefield of Acheron</t>
  </si>
  <si>
    <r>
      <t>Alignment:</t>
    </r>
    <r>
      <rPr>
        <sz val="11"/>
        <color rgb="FF222222"/>
        <rFont val="Arial"/>
        <family val="2"/>
      </rPr>
      <t> Lawful Neutral or Lawful Evil</t>
    </r>
  </si>
  <si>
    <t>Styx dragon[edit]</t>
  </si>
  <si>
    <r>
      <t>Breath weapon:</t>
    </r>
    <r>
      <rPr>
        <sz val="11"/>
        <color rgb="FF222222"/>
        <rFont val="Arial"/>
        <family val="2"/>
      </rPr>
      <t> Acid, Stupefying gas</t>
    </r>
  </si>
  <si>
    <t>Terrain: Lower Planes</t>
  </si>
  <si>
    <t>Tarterian dragon[edit]</t>
  </si>
  <si>
    <r>
      <t>Breath weapon:</t>
    </r>
    <r>
      <rPr>
        <sz val="11"/>
        <color rgb="FF222222"/>
        <rFont val="Arial"/>
        <family val="2"/>
      </rPr>
      <t> Line of disruptive force, cone of will-sapping gas</t>
    </r>
  </si>
  <si>
    <t>Terrain: Tarterian Depths of Carceri</t>
  </si>
  <si>
    <r>
      <t>Alignment:</t>
    </r>
    <r>
      <rPr>
        <sz val="11"/>
        <color rgb="FF222222"/>
        <rFont val="Arial"/>
        <family val="2"/>
      </rPr>
      <t> Neutral Evil or Chaotic Evil</t>
    </r>
  </si>
  <si>
    <r>
      <t>Current Source:</t>
    </r>
    <r>
      <rPr>
        <sz val="11"/>
        <color rgb="FF222222"/>
        <rFont val="Arial"/>
        <family val="2"/>
      </rPr>
      <t> (3.5) Draconomicon 189</t>
    </r>
  </si>
  <si>
    <t>Hellfire Wyrm[edit]</t>
  </si>
  <si>
    <r>
      <t>Breath weapon:</t>
    </r>
    <r>
      <rPr>
        <sz val="11"/>
        <color rgb="FF222222"/>
        <rFont val="Arial"/>
        <family val="2"/>
      </rPr>
      <t> Cone of Infernal Flame</t>
    </r>
  </si>
  <si>
    <t>Terrain: The Nine Hells of Baator</t>
  </si>
  <si>
    <r>
      <t>Alignment:</t>
    </r>
    <r>
      <rPr>
        <sz val="11"/>
        <color rgb="FF222222"/>
        <rFont val="Arial"/>
        <family val="2"/>
      </rPr>
      <t> Always Lawful Evil</t>
    </r>
  </si>
  <si>
    <r>
      <t>Current Source:</t>
    </r>
    <r>
      <rPr>
        <sz val="11"/>
        <color rgb="FF222222"/>
        <rFont val="Arial"/>
        <family val="2"/>
      </rPr>
      <t> (3.5) Monster Manual II 125</t>
    </r>
  </si>
  <si>
    <t>Faerûnian dragons[edit]</t>
  </si>
  <si>
    <t>Brown dragon[edit]</t>
  </si>
  <si>
    <r>
      <t>Breath weapon:</t>
    </r>
    <r>
      <rPr>
        <sz val="11"/>
        <color rgb="FF222222"/>
        <rFont val="Arial"/>
        <family val="2"/>
      </rPr>
      <t> Sludge</t>
    </r>
  </si>
  <si>
    <r>
      <t>Terrain:</t>
    </r>
    <r>
      <rPr>
        <sz val="11"/>
        <color rgb="FF222222"/>
        <rFont val="Arial"/>
        <family val="2"/>
      </rPr>
      <t> Bogs</t>
    </r>
  </si>
  <si>
    <r>
      <t>Alignment:</t>
    </r>
    <r>
      <rPr>
        <sz val="11"/>
        <color rgb="FF222222"/>
        <rFont val="Arial"/>
        <family val="2"/>
      </rPr>
      <t> Neutral</t>
    </r>
  </si>
  <si>
    <r>
      <t>Appears in:</t>
    </r>
    <r>
      <rPr>
        <sz val="11"/>
        <color rgb="FF222222"/>
        <rFont val="Arial"/>
        <family val="2"/>
      </rPr>
      <t> </t>
    </r>
    <r>
      <rPr>
        <i/>
        <sz val="11"/>
        <color rgb="FF222222"/>
        <rFont val="Arial"/>
        <family val="2"/>
      </rPr>
      <t>Monsters of Faerûn</t>
    </r>
  </si>
  <si>
    <t>Deep dragon[edit]</t>
  </si>
  <si>
    <r>
      <t>Breath weapon:</t>
    </r>
    <r>
      <rPr>
        <sz val="11"/>
        <color rgb="FF222222"/>
        <rFont val="Arial"/>
        <family val="2"/>
      </rPr>
      <t> Flesh-corrosive gas</t>
    </r>
  </si>
  <si>
    <r>
      <t>Terrain:</t>
    </r>
    <r>
      <rPr>
        <sz val="11"/>
        <color rgb="FF222222"/>
        <rFont val="Arial"/>
        <family val="2"/>
      </rPr>
      <t> Underground - Underdark</t>
    </r>
  </si>
  <si>
    <r>
      <t>Alignment:</t>
    </r>
    <r>
      <rPr>
        <sz val="11"/>
        <color rgb="FF222222"/>
        <rFont val="Arial"/>
        <family val="2"/>
      </rPr>
      <t> Chaotic evil</t>
    </r>
  </si>
  <si>
    <r>
      <t>Appears in:</t>
    </r>
    <r>
      <rPr>
        <sz val="11"/>
        <color rgb="FF222222"/>
        <rFont val="Arial"/>
        <family val="2"/>
      </rPr>
      <t> </t>
    </r>
    <r>
      <rPr>
        <i/>
        <sz val="11"/>
        <color rgb="FF222222"/>
        <rFont val="Arial"/>
        <family val="2"/>
      </rPr>
      <t>Monsters of Faerûn</t>
    </r>
    <r>
      <rPr>
        <sz val="11"/>
        <color rgb="FF222222"/>
        <rFont val="Arial"/>
        <family val="2"/>
      </rPr>
      <t> and reprinted in </t>
    </r>
    <r>
      <rPr>
        <i/>
        <sz val="11"/>
        <color rgb="FF0B0080"/>
        <rFont val="Arial"/>
        <family val="2"/>
      </rPr>
      <t>Fane of the Drow</t>
    </r>
    <r>
      <rPr>
        <sz val="11"/>
        <color rgb="FF222222"/>
        <rFont val="Arial"/>
        <family val="2"/>
      </rPr>
      <t> as well as the </t>
    </r>
    <r>
      <rPr>
        <i/>
        <sz val="11"/>
        <color rgb="FF222222"/>
        <rFont val="Arial"/>
        <family val="2"/>
      </rPr>
      <t>Legacy of the Drow</t>
    </r>
    <r>
      <rPr>
        <sz val="11"/>
        <color rgb="FF222222"/>
        <rFont val="Arial"/>
        <family val="2"/>
      </rPr>
      <t> series. A mutant, two-headed deep dragon named Zz,pora appears in the "Starlight and Shadows" series. The most recent v3.5 statistics for deep dragons can be found in </t>
    </r>
    <r>
      <rPr>
        <i/>
        <sz val="11"/>
        <color rgb="FF0B0080"/>
        <rFont val="Arial"/>
        <family val="2"/>
      </rPr>
      <t>Drow of the Underdark</t>
    </r>
    <r>
      <rPr>
        <sz val="11"/>
        <color rgb="FF222222"/>
        <rFont val="Arial"/>
        <family val="2"/>
      </rPr>
      <t>. Appears in 4E Draconomicon as Purple Dragon.</t>
    </r>
  </si>
  <si>
    <t>Fang dragon[edit]</t>
  </si>
  <si>
    <r>
      <t>Breath weapon:</t>
    </r>
    <r>
      <rPr>
        <sz val="11"/>
        <color rgb="FF222222"/>
        <rFont val="Arial"/>
        <family val="2"/>
      </rPr>
      <t> None (has a constitution-draining bite)</t>
    </r>
  </si>
  <si>
    <r>
      <t>Terrain:</t>
    </r>
    <r>
      <rPr>
        <sz val="11"/>
        <color rgb="FF222222"/>
        <rFont val="Arial"/>
        <family val="2"/>
      </rPr>
      <t> Mountains</t>
    </r>
  </si>
  <si>
    <r>
      <t>Alignment:</t>
    </r>
    <r>
      <rPr>
        <sz val="11"/>
        <color rgb="FF222222"/>
        <rFont val="Arial"/>
        <family val="2"/>
      </rPr>
      <t> Always Chaotic neutral</t>
    </r>
  </si>
  <si>
    <r>
      <t>Appears in:</t>
    </r>
    <r>
      <rPr>
        <sz val="11"/>
        <color rgb="FF222222"/>
        <rFont val="Arial"/>
        <family val="2"/>
      </rPr>
      <t> </t>
    </r>
    <r>
      <rPr>
        <i/>
        <sz val="11"/>
        <color rgb="FF222222"/>
        <rFont val="Arial"/>
        <family val="2"/>
      </rPr>
      <t>Monsters of Faerûn</t>
    </r>
    <r>
      <rPr>
        <sz val="11"/>
        <color rgb="FF222222"/>
        <rFont val="Arial"/>
        <family val="2"/>
      </rPr>
      <t>, 3E </t>
    </r>
    <r>
      <rPr>
        <i/>
        <sz val="11"/>
        <color rgb="FF222222"/>
        <rFont val="Arial"/>
        <family val="2"/>
      </rPr>
      <t>Draconomicon</t>
    </r>
    <r>
      <rPr>
        <sz val="11"/>
        <color rgb="FF222222"/>
        <rFont val="Arial"/>
        <family val="2"/>
      </rPr>
      <t>. Appears in 4E </t>
    </r>
    <r>
      <rPr>
        <i/>
        <sz val="11"/>
        <color rgb="FF222222"/>
        <rFont val="Arial"/>
        <family val="2"/>
      </rPr>
      <t>Draconomicon</t>
    </r>
    <r>
      <rPr>
        <sz val="11"/>
        <color rgb="FF222222"/>
        <rFont val="Arial"/>
        <family val="2"/>
      </rPr>
      <t> as Gray Dragon.</t>
    </r>
  </si>
  <si>
    <t>Rattelyr dragon[edit]</t>
  </si>
  <si>
    <r>
      <t>Breath weapon:</t>
    </r>
    <r>
      <rPr>
        <sz val="11"/>
        <color rgb="FF222222"/>
        <rFont val="Arial"/>
        <family val="2"/>
      </rPr>
      <t> cone of fire</t>
    </r>
  </si>
  <si>
    <r>
      <t>Terrain:</t>
    </r>
    <r>
      <rPr>
        <sz val="11"/>
        <color rgb="FF222222"/>
        <rFont val="Arial"/>
        <family val="2"/>
      </rPr>
      <t> desert, the forest, grassy plains</t>
    </r>
  </si>
  <si>
    <r>
      <t>Alignment:</t>
    </r>
    <r>
      <rPr>
        <sz val="11"/>
        <color rgb="FF222222"/>
        <rFont val="Arial"/>
        <family val="2"/>
      </rPr>
      <t> lawful evil</t>
    </r>
  </si>
  <si>
    <r>
      <t>Appears in:</t>
    </r>
    <r>
      <rPr>
        <sz val="11"/>
        <color rgb="FF222222"/>
        <rFont val="Arial"/>
        <family val="2"/>
      </rPr>
      <t> </t>
    </r>
    <r>
      <rPr>
        <i/>
        <sz val="11"/>
        <color rgb="FF222222"/>
        <rFont val="Arial"/>
        <family val="2"/>
      </rPr>
      <t>Shining South</t>
    </r>
  </si>
  <si>
    <t>Song dragon[edit]</t>
  </si>
  <si>
    <r>
      <t>Breath weapon:</t>
    </r>
    <r>
      <rPr>
        <sz val="11"/>
        <color rgb="FF222222"/>
        <rFont val="Arial"/>
        <family val="2"/>
      </rPr>
      <t> Electrically charged gas</t>
    </r>
  </si>
  <si>
    <r>
      <t>Terrain:</t>
    </r>
    <r>
      <rPr>
        <sz val="11"/>
        <color rgb="FF222222"/>
        <rFont val="Arial"/>
        <family val="2"/>
      </rPr>
      <t> Any land</t>
    </r>
  </si>
  <si>
    <r>
      <t>Alignment:</t>
    </r>
    <r>
      <rPr>
        <sz val="11"/>
        <color rgb="FF222222"/>
        <rFont val="Arial"/>
        <family val="2"/>
      </rPr>
      <t> Always either chaotic good or chaotic neutral</t>
    </r>
  </si>
  <si>
    <r>
      <t>Appears in:</t>
    </r>
    <r>
      <rPr>
        <sz val="11"/>
        <color rgb="FF222222"/>
        <rFont val="Arial"/>
        <family val="2"/>
      </rPr>
      <t> </t>
    </r>
    <r>
      <rPr>
        <i/>
        <sz val="11"/>
        <color rgb="FF222222"/>
        <rFont val="Arial"/>
        <family val="2"/>
      </rPr>
      <t>Monsters of Faerûn</t>
    </r>
    <r>
      <rPr>
        <sz val="11"/>
        <color rgb="FF222222"/>
        <rFont val="Arial"/>
        <family val="2"/>
      </rPr>
      <t>; "Year of Rogue Dragons" trilogy, "Elminster's Daughter".</t>
    </r>
  </si>
  <si>
    <t>Independent dragons[edit]</t>
  </si>
  <si>
    <t>Incarnum dragon[edit]</t>
  </si>
  <si>
    <r>
      <t>Breath weapon:</t>
    </r>
    <r>
      <rPr>
        <sz val="11"/>
        <color rgb="FF222222"/>
        <rFont val="Arial"/>
        <family val="2"/>
      </rPr>
      <t> Incarnum energy</t>
    </r>
  </si>
  <si>
    <r>
      <t>Terrain:</t>
    </r>
    <r>
      <rPr>
        <sz val="11"/>
        <color rgb="FF222222"/>
        <rFont val="Arial"/>
        <family val="2"/>
      </rPr>
      <t> Outer Planes</t>
    </r>
  </si>
  <si>
    <r>
      <t>Alignment:</t>
    </r>
    <r>
      <rPr>
        <sz val="11"/>
        <color rgb="FF222222"/>
        <rFont val="Arial"/>
        <family val="2"/>
      </rPr>
      <t> Lawful good, lawful evil, chaotic good or chaotic evil.</t>
    </r>
  </si>
  <si>
    <t>Appears in: Magic of Incarnum</t>
  </si>
  <si>
    <t>Sand dragon[edit]</t>
  </si>
  <si>
    <r>
      <t>Breath weapon:</t>
    </r>
    <r>
      <rPr>
        <sz val="11"/>
        <color rgb="FF222222"/>
        <rFont val="Arial"/>
        <family val="2"/>
      </rPr>
      <t> Flaywind sand</t>
    </r>
  </si>
  <si>
    <r>
      <t>Terrain:</t>
    </r>
    <r>
      <rPr>
        <sz val="11"/>
        <color rgb="FF222222"/>
        <rFont val="Arial"/>
        <family val="2"/>
      </rPr>
      <t> Warm Deserts</t>
    </r>
  </si>
  <si>
    <r>
      <t>Appears in:</t>
    </r>
    <r>
      <rPr>
        <sz val="11"/>
        <color rgb="FF222222"/>
        <rFont val="Arial"/>
        <family val="2"/>
      </rPr>
      <t> </t>
    </r>
    <r>
      <rPr>
        <i/>
        <sz val="11"/>
        <color rgb="FF222222"/>
        <rFont val="Arial"/>
        <family val="2"/>
      </rPr>
      <t>Sandstorm;</t>
    </r>
    <r>
      <rPr>
        <sz val="11"/>
        <color rgb="FF222222"/>
        <rFont val="Arial"/>
        <family val="2"/>
      </rPr>
      <t> 4th Edition </t>
    </r>
    <r>
      <rPr>
        <i/>
        <sz val="11"/>
        <color rgb="FF222222"/>
        <rFont val="Arial"/>
        <family val="2"/>
      </rPr>
      <t>Draconomicon</t>
    </r>
    <r>
      <rPr>
        <sz val="11"/>
        <color rgb="FF222222"/>
        <rFont val="Arial"/>
        <family val="2"/>
      </rPr>
      <t> as Brown Dragon.</t>
    </r>
  </si>
  <si>
    <t>Epic dragons[edit]</t>
  </si>
  <si>
    <t>Force dragon[edit]</t>
  </si>
  <si>
    <r>
      <t>Terrain:</t>
    </r>
    <r>
      <rPr>
        <sz val="11"/>
        <color rgb="FF222222"/>
        <rFont val="Arial"/>
        <family val="2"/>
      </rPr>
      <t> Any</t>
    </r>
  </si>
  <si>
    <r>
      <t>Alignment:</t>
    </r>
    <r>
      <rPr>
        <sz val="11"/>
        <color rgb="FF222222"/>
        <rFont val="Arial"/>
        <family val="2"/>
      </rPr>
      <t> Usually Neutral</t>
    </r>
  </si>
  <si>
    <t>Appears in: Epic Level Handbook</t>
  </si>
  <si>
    <t>Prismatic dragon[edit]</t>
  </si>
  <si>
    <r>
      <t>Breath weapon:</t>
    </r>
    <r>
      <rPr>
        <sz val="11"/>
        <color rgb="FF222222"/>
        <rFont val="Arial"/>
        <family val="2"/>
      </rPr>
      <t> Prismatic Spray</t>
    </r>
  </si>
  <si>
    <t>Time dragon[edit]</t>
  </si>
  <si>
    <r>
      <t>Breath weapon:</t>
    </r>
    <r>
      <rPr>
        <sz val="11"/>
        <color rgb="FF222222"/>
        <rFont val="Arial"/>
        <family val="2"/>
      </rPr>
      <t> Line of Ravaging Time and Cone of Time Expulsion</t>
    </r>
  </si>
  <si>
    <r>
      <t>Terrain:</t>
    </r>
    <r>
      <rPr>
        <sz val="11"/>
        <color rgb="FF222222"/>
        <rFont val="Arial"/>
        <family val="2"/>
      </rPr>
      <t> Anywhere they find air to breathe</t>
    </r>
  </si>
  <si>
    <r>
      <t>Appears in:</t>
    </r>
    <r>
      <rPr>
        <sz val="11"/>
        <color rgb="FF222222"/>
        <rFont val="Arial"/>
        <family val="2"/>
      </rPr>
      <t> </t>
    </r>
    <r>
      <rPr>
        <i/>
        <sz val="11"/>
        <color rgb="FF0B0080"/>
        <rFont val="Arial"/>
        <family val="2"/>
      </rPr>
      <t>Dragon</t>
    </r>
    <r>
      <rPr>
        <i/>
        <sz val="11"/>
        <color rgb="FF222222"/>
        <rFont val="Arial"/>
        <family val="2"/>
      </rPr>
      <t> #359</t>
    </r>
    <r>
      <rPr>
        <sz val="11"/>
        <color rgb="FF222222"/>
        <rFont val="Arial"/>
        <family val="2"/>
      </rPr>
      <t> </t>
    </r>
    <r>
      <rPr>
        <vertAlign val="superscript"/>
        <sz val="8"/>
        <color rgb="FF0B0080"/>
        <rFont val="Arial"/>
        <family val="2"/>
      </rPr>
      <t>[20]</t>
    </r>
  </si>
  <si>
    <t>Arcane dragons[edit]</t>
  </si>
  <si>
    <t>Hex dragon[edit]</t>
  </si>
  <si>
    <r>
      <t>Breath weapon:</t>
    </r>
    <r>
      <rPr>
        <sz val="11"/>
        <color rgb="FF222222"/>
        <rFont val="Arial"/>
        <family val="2"/>
      </rPr>
      <t> Poison</t>
    </r>
  </si>
  <si>
    <r>
      <t>Terrain:</t>
    </r>
    <r>
      <rPr>
        <sz val="11"/>
        <color rgb="FF222222"/>
        <rFont val="Arial"/>
        <family val="2"/>
      </rPr>
      <t> Forest, marshes, underground</t>
    </r>
  </si>
  <si>
    <t>Appears in: Dragon #343</t>
  </si>
  <si>
    <t>Tome dragon[edit]</t>
  </si>
  <si>
    <r>
      <t>Breath weapon:</t>
    </r>
    <r>
      <rPr>
        <sz val="11"/>
        <color rgb="FF222222"/>
        <rFont val="Arial"/>
        <family val="2"/>
      </rPr>
      <t> Elemental energy</t>
    </r>
  </si>
  <si>
    <t>Other dragons[edit]</t>
  </si>
  <si>
    <t>Other species of true dragon that exist outside of the main dragon families include: Steel, Mercury, Pearl, Amber, Cloud, Mist, and many more.</t>
  </si>
  <si>
    <r>
      <t>Two comedic dragons that appeared in </t>
    </r>
    <r>
      <rPr>
        <i/>
        <sz val="11"/>
        <color rgb="FF222222"/>
        <rFont val="Arial"/>
        <family val="2"/>
      </rPr>
      <t>Dragon</t>
    </r>
    <r>
      <rPr>
        <sz val="11"/>
        <color rgb="FF222222"/>
        <rFont val="Arial"/>
        <family val="2"/>
      </rPr>
      <t> Magazine #156: The Pink Dragon, which had a cone breath weapon of bubbles (stung the eyes); and the Paper Dragon, which looked like a dog-sized folded paper dragon, which when slain left several spell scrolls from its remains.</t>
    </r>
  </si>
  <si>
    <t>Cerilian dragon[edit]</t>
  </si>
  <si>
    <r>
      <t>Breath weapon:</t>
    </r>
    <r>
      <rPr>
        <sz val="11"/>
        <color rgb="FF222222"/>
        <rFont val="Arial"/>
        <family val="2"/>
      </rPr>
      <t> Cone of burning venom</t>
    </r>
  </si>
  <si>
    <r>
      <t>Terrain:</t>
    </r>
    <r>
      <rPr>
        <sz val="11"/>
        <color rgb="FF222222"/>
        <rFont val="Arial"/>
        <family val="2"/>
      </rPr>
      <t> Cerilia, Any</t>
    </r>
  </si>
  <si>
    <r>
      <t>Alignment:</t>
    </r>
    <r>
      <rPr>
        <sz val="11"/>
        <color rgb="FF222222"/>
        <rFont val="Arial"/>
        <family val="2"/>
      </rPr>
      <t> Any, each has a specific personality</t>
    </r>
  </si>
  <si>
    <t>Current Source: (2) Birthright Campaign Setting (3.5) BRCS [1]</t>
  </si>
  <si>
    <t>Lesser dragons[edit]</t>
  </si>
  <si>
    <t>Elemental Drakes[edit]</t>
  </si>
  <si>
    <t>Elemental drakes are lesser dragons most closely related to wyverns. They hail from the Elemental Planes, and are sometimes used as mounts by jann. Unlike wyverns they are sentient.</t>
  </si>
  <si>
    <t>Types</t>
  </si>
  <si>
    <r>
      <t>Air</t>
    </r>
    <r>
      <rPr>
        <sz val="11"/>
        <color rgb="FF222222"/>
        <rFont val="Arial"/>
        <family val="2"/>
      </rPr>
      <t> - Chaotic neutral drake with air mastery and blinding sandstorm.</t>
    </r>
  </si>
  <si>
    <r>
      <t>Water</t>
    </r>
    <r>
      <rPr>
        <sz val="11"/>
        <color rgb="FF222222"/>
        <rFont val="Arial"/>
        <family val="2"/>
      </rPr>
      <t> - Neutral drake with water mastery and drench.</t>
    </r>
  </si>
  <si>
    <r>
      <t>Fire</t>
    </r>
    <r>
      <rPr>
        <sz val="11"/>
        <color rgb="FF222222"/>
        <rFont val="Arial"/>
        <family val="2"/>
      </rPr>
      <t> - Neutral evil drake with heat attack.</t>
    </r>
  </si>
  <si>
    <r>
      <t>Earth</t>
    </r>
    <r>
      <rPr>
        <sz val="11"/>
        <color rgb="FF222222"/>
        <rFont val="Arial"/>
        <family val="2"/>
      </rPr>
      <t> - Lawful neutral drake with earth mastery and tremor.</t>
    </r>
  </si>
  <si>
    <r>
      <t>Ooze</t>
    </r>
    <r>
      <rPr>
        <sz val="11"/>
        <color rgb="FF222222"/>
        <rFont val="Arial"/>
        <family val="2"/>
      </rPr>
      <t> - Lawful evil drake with acid attack.</t>
    </r>
  </si>
  <si>
    <r>
      <t>Magma</t>
    </r>
    <r>
      <rPr>
        <sz val="11"/>
        <color rgb="FF222222"/>
        <rFont val="Arial"/>
        <family val="2"/>
      </rPr>
      <t> - Lawful evil drake with burn attack.</t>
    </r>
  </si>
  <si>
    <r>
      <t>Smoke</t>
    </r>
    <r>
      <rPr>
        <sz val="11"/>
        <color rgb="FF222222"/>
        <rFont val="Arial"/>
        <family val="2"/>
      </rPr>
      <t> - Chaotic evil drake with smoke breath weapon.</t>
    </r>
  </si>
  <si>
    <r>
      <t>Ice</t>
    </r>
    <r>
      <rPr>
        <sz val="11"/>
        <color rgb="FF222222"/>
        <rFont val="Arial"/>
        <family val="2"/>
      </rPr>
      <t> - Chaotic evil drake with freezing touch.</t>
    </r>
  </si>
  <si>
    <t>Various other types of lesser dragons exist, including:</t>
  </si>
  <si>
    <t>Ambush drakes</t>
  </si>
  <si>
    <t>Draconians</t>
  </si>
  <si>
    <t>Dracotaurs</t>
  </si>
  <si>
    <t>Dragon turtles</t>
  </si>
  <si>
    <t>Dragonnel</t>
  </si>
  <si>
    <t>Faerie dragons</t>
  </si>
  <si>
    <t>Felldrakes</t>
  </si>
  <si>
    <t>Landwyrms</t>
  </si>
  <si>
    <r>
      <t>Linnorms</t>
    </r>
    <r>
      <rPr>
        <sz val="11"/>
        <color rgb="FF222222"/>
        <rFont val="Arial"/>
        <family val="2"/>
      </rPr>
      <t> – Ancient, primeval cousins of dragons. Linnorms lack wings and hind legs, making them more serpentine than true dragons. All known linnorms are evil and cruel. Linnorms are sometimes referred to as "Norse dragons". There are many subtypes of linnorms.</t>
    </r>
    <r>
      <rPr>
        <vertAlign val="superscript"/>
        <sz val="8"/>
        <color rgb="FF0B0080"/>
        <rFont val="Arial"/>
        <family val="2"/>
      </rPr>
      <t>[21][22][23][24][25]</t>
    </r>
  </si>
  <si>
    <r>
      <t>Pseudodragons</t>
    </r>
    <r>
      <rPr>
        <sz val="11"/>
        <color rgb="FF222222"/>
        <rFont val="Arial"/>
        <family val="2"/>
      </rPr>
      <t> - Small dragon-like creatures that are stereotypically wizard's familiars. They can communicate telepathically and their main weapon is a stinging, poisonous tail.</t>
    </r>
  </si>
  <si>
    <t>Spiretop dragons</t>
  </si>
  <si>
    <t>Wurms</t>
  </si>
  <si>
    <t>Wyverns</t>
  </si>
  <si>
    <t>Brass</t>
  </si>
  <si>
    <t>Bronze</t>
  </si>
  <si>
    <t>Copper</t>
  </si>
  <si>
    <t>Silver</t>
  </si>
  <si>
    <t>Gold</t>
  </si>
  <si>
    <t>Black</t>
  </si>
  <si>
    <t xml:space="preserve">Blue </t>
  </si>
  <si>
    <t>Red</t>
  </si>
  <si>
    <t xml:space="preserve">Green </t>
  </si>
  <si>
    <t>White</t>
  </si>
  <si>
    <t>Environment</t>
  </si>
  <si>
    <t>boggy swamps</t>
  </si>
  <si>
    <t>gold</t>
  </si>
  <si>
    <t>Preferred Treasure</t>
  </si>
  <si>
    <t>Diet</t>
  </si>
  <si>
    <t>Fish, mollusks, aquatic creatures, some red meat from terrestrial animals</t>
  </si>
  <si>
    <t>Sandy Deserts/ Coastal Areas</t>
  </si>
  <si>
    <t>Meat from large animals such as camels, snakes, lizards, and also plants</t>
  </si>
  <si>
    <t>sapphires</t>
  </si>
  <si>
    <t>Alignment</t>
  </si>
  <si>
    <t>chaotic evil</t>
  </si>
  <si>
    <t>lawful evil</t>
  </si>
  <si>
    <t>Small humanoids such as gnomes are preferred, but prize elves and sprites most. Will eat any animal if hungry.</t>
  </si>
  <si>
    <t>forests with tall tress</t>
  </si>
  <si>
    <t>emeralds</t>
  </si>
  <si>
    <t>Anything; they claim that female humans and young elves taste best</t>
  </si>
  <si>
    <t>Anything with monetary value</t>
  </si>
  <si>
    <t xml:space="preserve">arctic mountains </t>
  </si>
  <si>
    <t>Anything that moves, but must be frozen first.</t>
  </si>
  <si>
    <t>Notes</t>
  </si>
  <si>
    <t xml:space="preserve">mountains or hilly plains </t>
  </si>
  <si>
    <t>Brown</t>
  </si>
  <si>
    <t>Grey</t>
  </si>
  <si>
    <t>Orange</t>
  </si>
  <si>
    <t>Purple</t>
  </si>
  <si>
    <t>Yellow</t>
  </si>
  <si>
    <t>neutral evil</t>
  </si>
  <si>
    <t>desert</t>
  </si>
  <si>
    <t>Badlands, scrublands, dry prairies, and other flatland terrain.</t>
  </si>
  <si>
    <t>Forest/ Lakes and Rivers</t>
  </si>
  <si>
    <t>underdark</t>
  </si>
  <si>
    <t>Aquatic and coastal areas</t>
  </si>
  <si>
    <t>2nd most powerful of chromatic dragons; The typical blue dragon lair is dug into desert rock formations with two entrances: one at ground level, hidden by the sand, and one opening onto a high ledge on which it can perch and survey its territory. Each lair also has a subterranean cavern with a pool of water and sandy beach, which its inhabitant will use for drinking and relaxation.</t>
  </si>
  <si>
    <t>3rd most powerful of chromatic dragons; A green dragon lair will be a complex of caves and tunnels, with its main entrance hidden behind a waterfall. The dragons prefer caves high up on a cliff.</t>
  </si>
  <si>
    <t>largest and most powerful of chromatic dragons; The eggs of a red dragon must be kept in open flame at all times while incubating; Red dragons prefer to make their homes inside active volcanos. If a volcano is not available, they will reside in any mountain, provided that it has a good ledge from which the dragon can survey its territory. A red dragon's lair may have only one entrance, high above ground level. The entrance leads to a narrow tunnel, which drops off into a pit. At the bottom of the pit lies a pool of water, surrounded by several chambers. One is the dragon's sleeping quarters, another contains its hoard.</t>
  </si>
  <si>
    <t>4th most powerful of chromatic dragons; A black dragon typically lairs in a large cave or underground chamber next to a swamp or murky pond. Their lairs always have two entrances: one underwater through the adjacent swamp/pond, and one above-ground, disguised amidst the undergrowth.</t>
  </si>
  <si>
    <t>Arch rival</t>
  </si>
  <si>
    <t>green dragons</t>
  </si>
  <si>
    <t>brass dragons</t>
  </si>
  <si>
    <t>black dragons</t>
  </si>
  <si>
    <t>all dragons but silver dragons the most</t>
  </si>
  <si>
    <t>5th most powerful of chromatic dragons ; White dragon eggs must be buried in snow or encased in ice to incubate; White dragons lair in ice caves dug into mountains. Their lairs contain many more tunnels and chambers than those of other chromatic dragons. More powerful white dragons may turn a large iceberg into a floating lair. Such lairs have an underwater entrance as well as one to the open air.</t>
  </si>
  <si>
    <t>(other chromatic dragons)</t>
  </si>
  <si>
    <t>Mountain goats, sheep, antelope, and other such creatures. Only a malevolent brass dragon would choose to devour an intelligent creature.</t>
  </si>
  <si>
    <t>Handcrafted work in materials such as bone, wood, stone, or fabric (particularly weaving).</t>
  </si>
  <si>
    <t>desert, plains</t>
  </si>
  <si>
    <t>chaotic good</t>
  </si>
  <si>
    <t>blue dragons</t>
  </si>
  <si>
    <t>The brass dragon prefers to dig its lair inside a desert peak or spire. They also prefer to have their lairs face eastwards, so that the rising sun will warm the lair for the bulk of the day. A brass dragon's lair is well-constructed and quite extensive, with many twisting corridors and dead ends to confuse and discourage hostile intruders. The centerpiece of any brass dragon's lair is the Grand Conversation Hall, where it spends the majority of its time entertaining friends and visitors. A typical lair will also contain an elegant foyer, a gallery for the artwork the dragon has collected, a sleeping chamber, and a storage room. All brass dragon lairs have several small entrances, known as bolt holes. These multiple entrances allow a brass dragon to easily escape an attack by a blue dragon or other predator.</t>
  </si>
  <si>
    <t>Aquatic, Tropical Islands</t>
  </si>
  <si>
    <t>Aquatic plants, shark meat, crustaceans, sahuagin.</t>
  </si>
  <si>
    <t>lawful good</t>
  </si>
  <si>
    <t>Given its exceptional abilities as a swimmer, the entrance to a bronze dragon's lair is quite naturally underwater, and often disguised with seaweed and coral. The bulk of the lair is above water level, however, consisting of multiple tunnels and large chambers, some as much as a thousand feet above sea level. They prefer to make their lairs in an island volcano, if possible.</t>
  </si>
  <si>
    <t>Dry, rocky mountains or desert</t>
  </si>
  <si>
    <t>Scorpions and other venomous creatures</t>
  </si>
  <si>
    <t>A typical copper dragon's lair is a cave, whose entrance is concealed by rocks and boulders. Upon entering, visitors find themselves in a huge labyrinth of tunnels. Copper dragons compete amongst themselves to see who can design the most confusing layout. If a friendly visitor becomes hopelessly lost (which is rather common), the copper dragon will rescue them before they are actually endangered. Once through the labyrinth, visitors find themselves in a spacious foyer, beyond which is the Main Entertaining Chamber, where the dragon will spend the bulk of its time. Opening off the MEC is a much more straightforward escape tunnel, whose outside entrance is often fiendishly difficult to locate even when one knows exactly where it is. The copper dragon will know, however, and often uses its 'back door' to get into its lair instead of taking the time to navigate the maze. Obviously, it is far easier for a visitor to enter via the secret door if they can find it, but doing so is considered impolite, especially if they are a first-time visitor.</t>
  </si>
  <si>
    <t>Anywhere, although they prefer secluded lairs</t>
  </si>
  <si>
    <t>Small gems and pearls; they do not eat any living creatures</t>
  </si>
  <si>
    <t>Art, especially paintings and sculptures</t>
  </si>
  <si>
    <t>Valuables from the earth: metals, precious stones, finely crafted sculptures, well-made ceramics, et cetera</t>
  </si>
  <si>
    <t>Ceramics, statuary and gemstones.</t>
  </si>
  <si>
    <t>A silver dragon's lair is typically found within an icy mountain, with the main entrance only accessible by air. The lair itself is similar to the gold dragon's in its sophistication and design, although the silver dragon's lair tends to be far less intricate. A typical lair will contain a main entertaining area, a storage room, a vault, a sleeping chamber, study, library, shrine, and two clinic rooms where the dragon can offer help and protection to those who need it. The lair will also have a concealed back entrance for use in emergencies.</t>
  </si>
  <si>
    <t>Beautifully crafted jewelry or finely woven fabrics</t>
  </si>
  <si>
    <t>Almost anything; love tasting new things</t>
  </si>
  <si>
    <t>red dragons, white dragons</t>
  </si>
  <si>
    <t>High Mountains (the colder the better)</t>
  </si>
  <si>
    <t>inferior creatures</t>
  </si>
  <si>
    <t>Xiandai</t>
  </si>
  <si>
    <t>Northern Xiandai, Kang Mountains</t>
  </si>
  <si>
    <t>Western Xiandai, at the edge of the Fireclaw Mountains</t>
  </si>
  <si>
    <t>Southern Xiandai, in the Ryuluun Mountains</t>
  </si>
  <si>
    <t>The Norwest Jaunt</t>
  </si>
  <si>
    <t>Name of Route</t>
  </si>
  <si>
    <t>Typical Merchants</t>
  </si>
  <si>
    <t>Hammer Hold, Volsung</t>
  </si>
  <si>
    <t>light</t>
  </si>
  <si>
    <t>Svarda Route</t>
  </si>
  <si>
    <t>medium</t>
  </si>
  <si>
    <t>Ports</t>
  </si>
  <si>
    <t>Traffic</t>
  </si>
  <si>
    <t>Length (mi)</t>
  </si>
  <si>
    <t>Typical Trade Goods</t>
  </si>
  <si>
    <t>https://en.wikipedia.org/wiki/Trade_route</t>
  </si>
  <si>
    <t>http://penelope.uchicago.edu/Thayer/E/Journals/TAPA/82/Speed_under_Sail_of_Ancient_Ships*.html</t>
  </si>
  <si>
    <t>Days</t>
  </si>
  <si>
    <t>Routes near coastlines take longer than over the open sea, so we factor 125 miles per day over open sea, maybe 100 miles per day if coastlines are nearby.</t>
  </si>
  <si>
    <t>Sources</t>
  </si>
  <si>
    <t>Noreast Jaunt</t>
  </si>
  <si>
    <t>Noreast Long Jaunt</t>
  </si>
  <si>
    <t>three skulls beneath waves</t>
  </si>
  <si>
    <t>Pirate Band</t>
  </si>
  <si>
    <t>Bucklers</t>
  </si>
  <si>
    <t>Feather Caps</t>
  </si>
  <si>
    <t>Spire Sails</t>
  </si>
  <si>
    <t>Fire Serpents</t>
  </si>
  <si>
    <t>Seven Wing</t>
  </si>
  <si>
    <t>Sea Wolves</t>
  </si>
  <si>
    <t>Wind Masters</t>
  </si>
  <si>
    <t>Green Serpents</t>
  </si>
  <si>
    <t>Thunder Sails</t>
  </si>
  <si>
    <t>Reavers</t>
  </si>
  <si>
    <t>Sea Claws</t>
  </si>
  <si>
    <t>Red Devils</t>
  </si>
  <si>
    <t>Three Spears</t>
  </si>
  <si>
    <t>Angels of Death</t>
  </si>
  <si>
    <t>Night Hags</t>
  </si>
  <si>
    <t>Sea Dragons</t>
  </si>
  <si>
    <t>Sea Giants</t>
  </si>
  <si>
    <t>Quinotaur</t>
  </si>
  <si>
    <t>Norgarde raiders, Thunder Sails</t>
  </si>
  <si>
    <t>High Via Maris</t>
  </si>
  <si>
    <t>Lower Via Maris</t>
  </si>
  <si>
    <t>Skirt Jaunt</t>
  </si>
  <si>
    <t>Sou'East Jaunt</t>
  </si>
  <si>
    <t>Easterly Way</t>
  </si>
  <si>
    <t>Jurujin</t>
  </si>
  <si>
    <t>Spirit Wind Traders, Twilight Treaders Company</t>
  </si>
  <si>
    <t>Evolos</t>
  </si>
  <si>
    <t>Catonia</t>
  </si>
  <si>
    <t>Skolopendra</t>
  </si>
  <si>
    <t>Kirim Kemir, Sea Leopard Merchants</t>
  </si>
  <si>
    <t>Sea Wolves, The Wind Masters, The Karkadann, The Green Serpents</t>
  </si>
  <si>
    <t>Sea Leopard Merchants, Twilight Treaders Company</t>
  </si>
  <si>
    <t>Green Serpents, Reavers, The Makara</t>
  </si>
  <si>
    <t>Mazu Routes</t>
  </si>
  <si>
    <t>Father Sky Traders, Everwind Traders, Kurakami Trading Company</t>
  </si>
  <si>
    <t>Pirates</t>
  </si>
  <si>
    <t>Easterly Storms</t>
  </si>
  <si>
    <t>The Fayūrei, The Makara</t>
  </si>
  <si>
    <t>Shiashi Routes</t>
  </si>
  <si>
    <t>heavy</t>
  </si>
  <si>
    <t>Red Fang</t>
  </si>
  <si>
    <t>The Shojo, Ikuchan, Sea Claws</t>
  </si>
  <si>
    <t>Immolas Routes</t>
  </si>
  <si>
    <t>Myriad Route</t>
  </si>
  <si>
    <t>Syren Route</t>
  </si>
  <si>
    <t>Neringa Route</t>
  </si>
  <si>
    <t>Millicent Route</t>
  </si>
  <si>
    <t>Arionne</t>
  </si>
  <si>
    <t>Adulien Route</t>
  </si>
  <si>
    <t>Inner Via Maris</t>
  </si>
  <si>
    <t>high</t>
  </si>
  <si>
    <t>Aquila</t>
  </si>
  <si>
    <t>Falkon Route</t>
  </si>
  <si>
    <t>Venture Route</t>
  </si>
  <si>
    <t>Inner Sea Crossing</t>
  </si>
  <si>
    <t>Ewa Crossing</t>
  </si>
  <si>
    <t>Norso Crossing</t>
  </si>
  <si>
    <t>Paradisio</t>
  </si>
  <si>
    <t>Lesser Reckoning</t>
  </si>
  <si>
    <t>Greater Reckoning</t>
  </si>
  <si>
    <t>Primeval Route</t>
  </si>
  <si>
    <t>Desolate Route</t>
  </si>
  <si>
    <t>Jalaba Route</t>
  </si>
  <si>
    <t>Shanga Crossing</t>
  </si>
  <si>
    <t>Pengali Passage</t>
  </si>
  <si>
    <t>Mahabar Loop</t>
  </si>
  <si>
    <t>Vigil, Shining Shore</t>
  </si>
  <si>
    <t>Orenda Crossing</t>
  </si>
  <si>
    <t>Cape Crossing</t>
  </si>
  <si>
    <t>Fenris Crossing</t>
  </si>
  <si>
    <t>Kurukami Traders, Ryujin Trading Company, Spirit Wind Company</t>
  </si>
  <si>
    <t>Venture Volans, Azimuth Alliance</t>
  </si>
  <si>
    <t>Bucklers, Feather Caps, Quinotaur</t>
  </si>
  <si>
    <t>Perilous Straits</t>
  </si>
  <si>
    <t>Azimuth Alliance, Merchants Meridia</t>
  </si>
  <si>
    <t>Norgarde raiders, Thunder Sails, Bucklers</t>
  </si>
  <si>
    <t>Hundred Oars, Daughters of Aegir, Venture Volans, Winds of Fate</t>
  </si>
  <si>
    <t>Hundred Oars, Daughters of Aegir, Winds of Fate, Bander Bright</t>
  </si>
  <si>
    <t>Daughters of Aegir, Bander Bright</t>
  </si>
  <si>
    <t>Hundred Oars, Daughters of Aegir, Kurakami, Spirit Wind, Everwind</t>
  </si>
  <si>
    <t>Norgarde Raiders</t>
  </si>
  <si>
    <t>Norgarde Raiders, The Fayūrei, Shojo</t>
  </si>
  <si>
    <t>The Fayūrei, The Shojo, Red Devils</t>
  </si>
  <si>
    <t>Feather Caps, Spire Sails, Fire Serpents</t>
  </si>
  <si>
    <t>Illustrim, Myridon, Novulum, Ibilis</t>
  </si>
  <si>
    <t>Spire Sails, Fire Serpents</t>
  </si>
  <si>
    <t>Darmidia, Aquila</t>
  </si>
  <si>
    <t>Still Cloud, Heralds of Provender, Silver Moon, White Cormorant, Pyxis Nautica, Traders Delphina</t>
  </si>
  <si>
    <t>Halocline House Traders, Traders Delphina, Aura Mercatores, Sons of Triton, Kirim Kemir</t>
  </si>
  <si>
    <t>Sons of Triton, Kirim Kemir, Halocline House Traders, Aura Mercatores, Traders Delphina</t>
  </si>
  <si>
    <t>Seven Wing, Sea Wolves, The Karkadann</t>
  </si>
  <si>
    <t>Lucina, Aquila</t>
  </si>
  <si>
    <t>Halocline House, Aura Mercatores, Traders Delphina</t>
  </si>
  <si>
    <t>Evolos, Lucina</t>
  </si>
  <si>
    <t>Merchants Meridia, Halocline House, Aura Mercatores</t>
  </si>
  <si>
    <t>Halocline House, Aura Mercatores, Still Cloud, Heralds of Provender, Silver Moon, White Cormorant</t>
  </si>
  <si>
    <t>Fire Serpents, Spire Sails</t>
  </si>
  <si>
    <t>Traders Delphina, Pyxis Nautica</t>
  </si>
  <si>
    <t>Pyxis Nautica, Fleet Caravel, Arion Travellers</t>
  </si>
  <si>
    <t>Spire Sails, Angels of Death</t>
  </si>
  <si>
    <t>Fleet Caravel, Arion Travellers, Bounty Ventures</t>
  </si>
  <si>
    <t>Bounty Ventures, Dawn's Pursuit</t>
  </si>
  <si>
    <t>Angels of Death, Night Hags, Sea Dragons, Three Spears</t>
  </si>
  <si>
    <t>Ko'Ohchen, Tatanka</t>
  </si>
  <si>
    <t>Dawn's Pursuit, Gongono, Father Sky, Everwind</t>
  </si>
  <si>
    <t>Everwind, Kurakami</t>
  </si>
  <si>
    <t>Ko'Ohchen, Tutanka</t>
  </si>
  <si>
    <t>Arion Travellers, Bounty Ventures, Gold Trident, Green Sails</t>
  </si>
  <si>
    <t>Angels of Death, Skolopendra</t>
  </si>
  <si>
    <t>Gold Trident, Green Sails, Guiding Star</t>
  </si>
  <si>
    <t>Skolopendra, Karkadan, Sea Giants</t>
  </si>
  <si>
    <t>Green Sails, Fair Sky</t>
  </si>
  <si>
    <t>Skolopendra, Sea Giants</t>
  </si>
  <si>
    <t>Guiding Star, Fair Sky</t>
  </si>
  <si>
    <t>Karkadan, Skolopendra, Sea Giants</t>
  </si>
  <si>
    <t>Fair Sky, Promise Morrow</t>
  </si>
  <si>
    <t>Dawn's Pursuit, Gongono, Promise Morrow, Brothers of Coin</t>
  </si>
  <si>
    <t>Red Fang, Sea Giants</t>
  </si>
  <si>
    <t>Promise Morrow, Brothers of Coin</t>
  </si>
  <si>
    <t>Ryujin Traders, Nine Barrels Trading Company, Sisters of the Sea</t>
  </si>
  <si>
    <t>Sisters of the Sea, Brothers of Coin</t>
  </si>
  <si>
    <t>Sea Claws, Shojo, Reavers</t>
  </si>
  <si>
    <t>Seat Giants, Red Fang, Sea Claws, Reavers</t>
  </si>
  <si>
    <t>Brothers of Coin, Nine Barrels</t>
  </si>
  <si>
    <t>Sea Claws, Ikuchan, Shojo, Reavers</t>
  </si>
  <si>
    <t>Nine Barrels, Twilight Treaders</t>
  </si>
  <si>
    <t>Sea Claws, Reavers, Makara</t>
  </si>
  <si>
    <t>Northern</t>
  </si>
  <si>
    <t>Eastern</t>
  </si>
  <si>
    <t>Western</t>
  </si>
  <si>
    <t>Southern</t>
  </si>
  <si>
    <t>Straits</t>
  </si>
  <si>
    <t>Inner Seas</t>
  </si>
  <si>
    <t>Sons of Cerberus</t>
  </si>
  <si>
    <t>Typhon's Shadow</t>
  </si>
  <si>
    <t>The Crestlocks</t>
  </si>
  <si>
    <t>The Topaz</t>
  </si>
  <si>
    <t>High Cathedral of Pelor</t>
  </si>
  <si>
    <t>Smuggling Rings</t>
  </si>
  <si>
    <t>Pan Wuying</t>
  </si>
  <si>
    <t>Sisters of the Sea Traders</t>
  </si>
  <si>
    <t>Gongono Traders Company</t>
  </si>
  <si>
    <t>The Two Travelers</t>
  </si>
  <si>
    <t>The Diamond Choker</t>
  </si>
  <si>
    <t>Steel Eyes</t>
  </si>
  <si>
    <t>Santosh Bhave</t>
  </si>
  <si>
    <t>Twin Ruby</t>
  </si>
  <si>
    <t>Silken Sharks</t>
  </si>
  <si>
    <t>Moon Breed</t>
  </si>
  <si>
    <t>The Scrivener</t>
  </si>
  <si>
    <t>Giant's Wake</t>
  </si>
  <si>
    <t>Seven Sisters</t>
  </si>
  <si>
    <t>Tattered Tabard</t>
  </si>
  <si>
    <t>The Rye Barrel</t>
  </si>
  <si>
    <t>The Gilded Lily</t>
  </si>
  <si>
    <t>The Lost Poet</t>
  </si>
  <si>
    <t>Merry Minstrel</t>
  </si>
  <si>
    <t>The Dusky Diamond</t>
  </si>
  <si>
    <t>Second Moon</t>
  </si>
  <si>
    <t>Maiden Mirage</t>
  </si>
  <si>
    <t>The Privateer</t>
  </si>
  <si>
    <t>Duck and Bucket</t>
  </si>
  <si>
    <t>The King Maker</t>
  </si>
  <si>
    <t>Korugo</t>
  </si>
  <si>
    <t>Gold Leif's Tavern</t>
  </si>
  <si>
    <t>The King's Rest</t>
  </si>
  <si>
    <t>Malt and Mortar</t>
  </si>
  <si>
    <t>The Motley Mast</t>
  </si>
  <si>
    <t>Bahubali's</t>
  </si>
  <si>
    <t>The Ajakava</t>
  </si>
  <si>
    <t>Kunoichi</t>
  </si>
  <si>
    <t>Band of Renar</t>
  </si>
  <si>
    <t>Circle of Abeille</t>
  </si>
  <si>
    <t>corage = heart; renard = fox; abeille = bee</t>
  </si>
  <si>
    <t>Bardic</t>
  </si>
  <si>
    <t>Colleges</t>
  </si>
  <si>
    <t>The Sardonic</t>
  </si>
  <si>
    <t>Heavenly Host</t>
  </si>
  <si>
    <t>Heathertop Red (wine)</t>
  </si>
  <si>
    <t>perfume</t>
  </si>
  <si>
    <t>opium</t>
  </si>
  <si>
    <t>Drosera (wine)</t>
  </si>
  <si>
    <t>Chiron = the eldest and wisest of the centaurs. The ancient trainer of heroes such as Achilles; Drosera = a naiad</t>
  </si>
  <si>
    <t>Gelos (wine)</t>
  </si>
  <si>
    <t>Ariadne (wine)</t>
  </si>
  <si>
    <t>Ariadne = goddess of vegetation, mazes, paths, fertility, and wine</t>
  </si>
  <si>
    <t>Ceraon (wine)</t>
  </si>
  <si>
    <t>Desdemona Gold (wine)</t>
  </si>
  <si>
    <t>Raiju (rice wine)</t>
  </si>
  <si>
    <t>Bolverk – The alias Odin adopted when disguised as a giant to win the mead of poetry.</t>
  </si>
  <si>
    <t>Bolverka (mead)</t>
  </si>
  <si>
    <t>Saga (mead)</t>
  </si>
  <si>
    <t>Crossed Palms</t>
  </si>
  <si>
    <t>Abada (palm wine)</t>
  </si>
  <si>
    <t>Shedeh (liquor)</t>
  </si>
  <si>
    <t>Bergmönch (ale)</t>
  </si>
  <si>
    <t>Huldra = seductive female creatures in the wild, live near bodies of water, and are associated with spinning; Weissfrau = white woman</t>
  </si>
  <si>
    <t>Alfreia Evanger (f)</t>
  </si>
  <si>
    <t>Cavalana Theater</t>
  </si>
  <si>
    <t xml:space="preserve">Arquino Troubadour House </t>
  </si>
  <si>
    <t>Corsair Theater</t>
  </si>
  <si>
    <t>Martinet</t>
  </si>
  <si>
    <t>Order of St. Jourdain</t>
  </si>
  <si>
    <t>Bardic College of Advenia</t>
  </si>
  <si>
    <t>Envoyés</t>
  </si>
  <si>
    <t>Couronne</t>
  </si>
  <si>
    <t>Suttungr Hall</t>
  </si>
  <si>
    <t>Suttungr - Fjalar and his brother Galar, were wicked dwarves who killed Kvasir and turned his blood into the mead of poetry, which inspired poets; Suttungr son of Kvasir, had his revenge and hid the mead of poetry in the mountains</t>
  </si>
  <si>
    <t>Helheim</t>
  </si>
  <si>
    <t>Helheim = The realm of the dead in Niflheim, ruled over by the monster Hel</t>
  </si>
  <si>
    <t>Bragi Hall</t>
  </si>
  <si>
    <t>Nodens House of Shipwrights</t>
  </si>
  <si>
    <t>hende = clever; Nodens = god of the sea in ancient Briton</t>
  </si>
  <si>
    <t>Reaper House (casino)</t>
  </si>
  <si>
    <t>Brothels</t>
  </si>
  <si>
    <t>Turgid Tower</t>
  </si>
  <si>
    <t>Nim Jadeem</t>
  </si>
  <si>
    <t>Temple of Sekhmet</t>
  </si>
  <si>
    <t>Zuraara Quiyama (f)</t>
  </si>
  <si>
    <t>Temple of Seker</t>
  </si>
  <si>
    <t>Olufemi (f)</t>
  </si>
  <si>
    <t>Temple of Aten</t>
  </si>
  <si>
    <t>Sabaah</t>
  </si>
  <si>
    <t>Temple of Khepri</t>
  </si>
  <si>
    <t>Harkhem</t>
  </si>
  <si>
    <t>Temple of Pakhet</t>
  </si>
  <si>
    <t>Shafeeqa (f)</t>
  </si>
  <si>
    <t>Amasis</t>
  </si>
  <si>
    <t>Temple of Sobek</t>
  </si>
  <si>
    <t>Tenenet = Egyptian goddess of childbirth and beer; Wadjet = goddess of protection; Tawaret = goddess of fertility and childbirth</t>
  </si>
  <si>
    <t>serab = eastern term for wine; Qetesh = goddess of fertility</t>
  </si>
  <si>
    <t>Wadjet Incense, Tawaret perfume</t>
  </si>
  <si>
    <t>Serqet Incense, Hathora perfume</t>
  </si>
  <si>
    <t>Palace of a Thousand Sighs</t>
  </si>
  <si>
    <t>Lusairiona wine, Fuisca (whiskey)</t>
  </si>
  <si>
    <t>Suvanna House</t>
  </si>
  <si>
    <t>Bang Thandai</t>
  </si>
  <si>
    <t>Nakshatra - constellation of gods that appear as stars; Suvannamaccha = mermaid princess; Chitrasena was a king who taught Arjuna in the art of dance</t>
  </si>
  <si>
    <t>Temple of Matsya</t>
  </si>
  <si>
    <t>katar = indian punch dagger; Ájakava - a poisonous scorpion mentioned in the Rig Veda; Matsya = god who saved the first men from floods; Sarasvati = goddess of art</t>
  </si>
  <si>
    <t>Order of the Dark Scimitar</t>
  </si>
  <si>
    <t>Avratha Incense Guild</t>
  </si>
  <si>
    <t>avratha = atharva backwards, from the atharva-veda</t>
  </si>
  <si>
    <t>White Crane, Ayozu</t>
  </si>
  <si>
    <t>overlooking the Kamatsu Strait, along the Angry Ghost River</t>
  </si>
  <si>
    <t>overlooking the Kamatsu Strait, north of Shiashi</t>
  </si>
  <si>
    <t>Yuchung “Jade City”</t>
  </si>
  <si>
    <t>Bǎozàng “Fortune Town”</t>
  </si>
  <si>
    <t>Mingyun “City of Destiny”</t>
  </si>
  <si>
    <t>Ayozu</t>
  </si>
  <si>
    <t>Shiashi</t>
  </si>
  <si>
    <t>Jurojin, Baozang</t>
  </si>
  <si>
    <t>Baozang</t>
  </si>
  <si>
    <t>Kylin, Baozang</t>
  </si>
  <si>
    <t>Ayozu, Jurojin</t>
  </si>
  <si>
    <t>Kamatsu Strait</t>
  </si>
  <si>
    <t>Wei Ming</t>
  </si>
  <si>
    <t>Zhou-Sizhe</t>
  </si>
  <si>
    <t>Bird of Dawn (dance school)</t>
  </si>
  <si>
    <t>Yao Jian</t>
  </si>
  <si>
    <t>Order of Panlong</t>
  </si>
  <si>
    <t>House of the Water Lily</t>
  </si>
  <si>
    <t>House of the Silk Purse</t>
  </si>
  <si>
    <t>The Sow's Ear</t>
  </si>
  <si>
    <t>Band of the Yeren</t>
  </si>
  <si>
    <t>House of the Twelve Delights</t>
  </si>
  <si>
    <t>The Oxcart Wheel</t>
  </si>
  <si>
    <t>House of Seven Heavens</t>
  </si>
  <si>
    <t>Tsovinara's Boudoir</t>
  </si>
  <si>
    <t>Daucina = Fijian god of the sea</t>
  </si>
  <si>
    <t>Daucina's Grotto</t>
  </si>
  <si>
    <t>Namaka's Parlor</t>
  </si>
  <si>
    <t>Namaka = Hawaiian sea goddess</t>
  </si>
  <si>
    <t>House of Juratė</t>
  </si>
  <si>
    <t>Juratė = Lithuanian goddess of the sea</t>
  </si>
  <si>
    <t>Nanshe = Mesopotamian goddess of fishing and fertility</t>
  </si>
  <si>
    <t>Nanshe's Lantern</t>
  </si>
  <si>
    <t>Salacia's Retreat</t>
  </si>
  <si>
    <t>House of Nepra</t>
  </si>
  <si>
    <t>Faerie Flower (opium)</t>
  </si>
  <si>
    <t>Atabey's</t>
  </si>
  <si>
    <t>Order of Asherah</t>
  </si>
  <si>
    <t>Cathedral of Deepsea</t>
  </si>
  <si>
    <t>Tommaso Viari</t>
  </si>
  <si>
    <t>The Gilded Giglet</t>
  </si>
  <si>
    <t>The Shrifted Monk</t>
  </si>
  <si>
    <t>Frothed Tankard</t>
  </si>
  <si>
    <t>The Shorn Sheep</t>
  </si>
  <si>
    <t>The Batten Boar</t>
  </si>
  <si>
    <t>flockard = veil floating from a headdress; giglet = A merry light-hearted, playful, romping girl</t>
  </si>
  <si>
    <t>The Callipygian</t>
  </si>
  <si>
    <t>callipygian = Of, pertaining to, or having well-shaped or finely developed buttocks</t>
  </si>
  <si>
    <t>The Nizzled Nymph</t>
  </si>
  <si>
    <t>Chatillionte = Delightful, amusing. [From] French chatouiller, to tickle, to provoke with delight</t>
  </si>
  <si>
    <t>The Jangle Haunt</t>
  </si>
  <si>
    <t>Hochle House</t>
  </si>
  <si>
    <t>backstress = female baker; hochle = to tumble lewdly with women in the open day</t>
  </si>
  <si>
    <t>Lark Song</t>
  </si>
  <si>
    <t>Dominestra's</t>
  </si>
  <si>
    <t>Servants' Quarters</t>
  </si>
  <si>
    <t>The Caked Concubine</t>
  </si>
  <si>
    <t>Madame Lusinnda's</t>
  </si>
  <si>
    <t>House of Respite</t>
  </si>
  <si>
    <t>Rutting Lodge</t>
  </si>
  <si>
    <t>Band of Nicnevin</t>
  </si>
  <si>
    <t>Mibu Atsuuji</t>
  </si>
  <si>
    <t>Ishida Koyono (f)</t>
  </si>
  <si>
    <t>Akahana (opium)</t>
  </si>
  <si>
    <t>Shōjō House</t>
  </si>
  <si>
    <t>Taka-onna Palace</t>
  </si>
  <si>
    <t>Hannya House</t>
  </si>
  <si>
    <t>House of Rokurokubi</t>
  </si>
  <si>
    <t>Aonyōbō Shrine</t>
  </si>
  <si>
    <t>Chambers of Uwan</t>
  </si>
  <si>
    <t>Ginza - silver guild</t>
  </si>
  <si>
    <t>Warrior</t>
  </si>
  <si>
    <t>Academy</t>
  </si>
  <si>
    <t>Other</t>
  </si>
  <si>
    <t>Guilds</t>
  </si>
  <si>
    <t>Namahage - sword makers</t>
  </si>
  <si>
    <t>Shiranui – sword makers</t>
  </si>
  <si>
    <t>Jorōgumo - weavers guild</t>
  </si>
  <si>
    <t>Temple of Inari</t>
  </si>
  <si>
    <t>Temple of Hachiman</t>
  </si>
  <si>
    <t>Temple of Fujin</t>
  </si>
  <si>
    <t>Temple of Rising Sun (Amaterasu)</t>
  </si>
  <si>
    <t>aizen = god of tavern keepers ; dodomeki = ghost of a pick pocket ; Kunoichi = term for a female ninja; Kenjutsu - The study and practice of swordsmanship ; Tenjin = god of scholars; Rokurokubi - a person, usually female, whose neck can stretch indefinitely</t>
  </si>
  <si>
    <t>betobeto = invisible spirit; Gunkimono - ‘War tale’; type of written work that dealt primarily with warriors and their deeds; Kyûba no michi - The Way of Horse and Bow, a term for the Heian and Kamakura era martial values; Shōjō – Red-haired sea sprites who love alcohol ; Fujin = god of winds</t>
  </si>
  <si>
    <t>Temple of Tenjin</t>
  </si>
  <si>
    <t>nezumi = rat ; Uwan - a spirit named for the sound it shouts when surprising people ; Takemikazuchi = god of thunder and swords</t>
  </si>
  <si>
    <t>Temple of Takemikazuchi</t>
  </si>
  <si>
    <t>Kagami Manko (f)</t>
  </si>
  <si>
    <t>Okabi Iri (f)</t>
  </si>
  <si>
    <t>Kagae Munetada</t>
  </si>
  <si>
    <t>Hiraga Nariyasu</t>
  </si>
  <si>
    <t>Order of Taiyo (sun)</t>
  </si>
  <si>
    <t>nurarihyon = invisible thief spirit; Ōkami – A powerful wolf spirit that either takes your life or protects it depending on the actions one does in his or her life. ; Korugo - men in black in kabuki performance who are considered invisible; Gorinso - Work on the principles of sword fighting ; Michiyuki - A depiction of a journey and the emotions that accompany it in a song, poem, or book; Namahage - ritual disciplinary demon; Hannya – A noh mask representing a jealous female demon ; Hisago's = a bar from the movie Twilight Samurai</t>
  </si>
  <si>
    <t>Velvet Devil</t>
  </si>
  <si>
    <t>Wandering Mistress</t>
  </si>
  <si>
    <t>The Wolftrap</t>
  </si>
  <si>
    <t>The Footbolt</t>
  </si>
  <si>
    <t>Reaver's Dream (opium)</t>
  </si>
  <si>
    <t>Sweetgrass and Holygrass (perfumes)</t>
  </si>
  <si>
    <t>Atabey = Taino Mother goddess of fresh water and fertility</t>
  </si>
  <si>
    <t>Pendulum House (mason's guild)</t>
  </si>
  <si>
    <t xml:space="preserve">The Pisonian </t>
  </si>
  <si>
    <t>44th Legion “The Sea Legion”</t>
  </si>
  <si>
    <t>99th Legion “The Gold Legion”</t>
  </si>
  <si>
    <t>30th Legion “The Light Legion”</t>
  </si>
  <si>
    <t>18th Legion “The River Legion”</t>
  </si>
  <si>
    <t>22nd Legion “The Watchful Legion”</t>
  </si>
  <si>
    <t>1st Legion “The Imperial Legion”</t>
  </si>
  <si>
    <t>50th Legion “The Spear Legion”</t>
  </si>
  <si>
    <t>70th Legion “The Silver Legion”</t>
  </si>
  <si>
    <t>62nd Legion “The Stone Legion”</t>
  </si>
  <si>
    <t>12th Legion “The Wolf Legion”</t>
  </si>
  <si>
    <t>29th Legion “The Horn Legion”</t>
  </si>
  <si>
    <t>aura = Latin for tiller on a ship; Mortaria = stout pottery bowls used for grinding and pounding, made with a sprinkling of grit baked into the clay to form a rough surface; Cornua = Latin "horn" was a long tubular metal wind instrument that curved around the musician's body, used for parades and military processions</t>
  </si>
  <si>
    <t>The Singing Sistrum</t>
  </si>
  <si>
    <t>Ceraon = demi-god of the meal, specifically the mixing of wine; Scabellum—a "clapper"—used to beat time</t>
  </si>
  <si>
    <t>Timpani's Meter</t>
  </si>
  <si>
    <t>Qetesh = A mother-goddess of fertility; Sistrum = a rattle consisting of rings strung across the cross-bars of a metal frame, which was often used for ritual purposes</t>
  </si>
  <si>
    <t>The Golden Lyre</t>
  </si>
  <si>
    <t>The Singing Salpinx</t>
  </si>
  <si>
    <t>The Epigonion</t>
  </si>
  <si>
    <t>The Wandering Chelys</t>
  </si>
  <si>
    <t>Chelys = a stringed instrument, the common lyre of the ancient Greeks</t>
  </si>
  <si>
    <t>Fortress Infernus</t>
  </si>
  <si>
    <t>House of Vitruvius (mason's guild)</t>
  </si>
  <si>
    <t xml:space="preserve">Order of Auxentia </t>
  </si>
  <si>
    <t>The Wizard's Sleeve</t>
  </si>
  <si>
    <t>House of Abandon</t>
  </si>
  <si>
    <t>The Open Bailey</t>
  </si>
  <si>
    <t>The Windy Willow</t>
  </si>
  <si>
    <t>Hackler House</t>
  </si>
  <si>
    <t>The Honey Mead</t>
  </si>
  <si>
    <t>Bergmönch = mountain monk; nizzle = To be slightly intoxicated, to be worse for liquor; to be unsteady; hackler = prostitute in german</t>
  </si>
  <si>
    <t>Tartalo Colloseum</t>
  </si>
  <si>
    <t>Vibria Palace (gambling house)</t>
  </si>
  <si>
    <t>The Lost Angel</t>
  </si>
  <si>
    <t>Lady Diamond</t>
  </si>
  <si>
    <t>Chabanais = famous brothel in Paris 1878</t>
  </si>
  <si>
    <t>Chimera = a fire-breathing three-headed monster heads of a lion, a snake, and a goat; Delphina = god of dolphins, tamer of seas; Gelos = spirit of laughter; Cithara = larger and heavier than a lyre, the cithara was a loud, sweet and piercing instrument; Timpani = percussion instrument; Cyprian = worshipper of Aphrodite, prone to be lewd</t>
  </si>
  <si>
    <t>The Brass Nail</t>
  </si>
  <si>
    <t>House of Assignation</t>
  </si>
  <si>
    <t>The Dancing Dryad</t>
  </si>
  <si>
    <t>Dora's Dance Hall</t>
  </si>
  <si>
    <t>The Broken Bed</t>
  </si>
  <si>
    <t>The Dappled Doe</t>
  </si>
  <si>
    <t>Cloud Mill (apothecary)</t>
  </si>
  <si>
    <t>Charnel Delights</t>
  </si>
  <si>
    <t>Tower of Anguish (Nerull)</t>
  </si>
  <si>
    <t>Doubhadn Sanctum</t>
  </si>
  <si>
    <t>Garden of the Gods (temples)</t>
  </si>
  <si>
    <t>Blade of Mamara</t>
  </si>
  <si>
    <t>The Nephtharim</t>
  </si>
  <si>
    <t>Serquet = goddess scorpions, magic, medicine, and healing venomous stings and bites; Hathor = goddess of love; Nephthys - funerary goddess, mother to Anubis</t>
  </si>
  <si>
    <t>Sons of Nirah</t>
  </si>
  <si>
    <t>Black Lotus</t>
  </si>
  <si>
    <t>Keepers of the Crypt</t>
  </si>
  <si>
    <t>Nightshade</t>
  </si>
  <si>
    <t>Killing Floor</t>
  </si>
  <si>
    <t>Silent Sigil</t>
  </si>
  <si>
    <t>Hemlock</t>
  </si>
  <si>
    <t>Arion Traveler Merchants</t>
  </si>
  <si>
    <t>House of the Honey Lights</t>
  </si>
  <si>
    <t>Song of Pandoura</t>
  </si>
  <si>
    <t>Ephyra Vineyards</t>
  </si>
  <si>
    <t xml:space="preserve">The Sisters Gorgon </t>
  </si>
  <si>
    <t>Great Library of Sargon</t>
  </si>
  <si>
    <t>Hall of Eudorus</t>
  </si>
  <si>
    <t>The Whistling Windlass</t>
  </si>
  <si>
    <t>Slattern Keep</t>
  </si>
  <si>
    <t>Haunted Men</t>
  </si>
  <si>
    <t>House of Eldertale</t>
  </si>
  <si>
    <t>The Courtly Maid</t>
  </si>
  <si>
    <t>Chabanais House</t>
  </si>
  <si>
    <t>Courtesan Keep</t>
  </si>
  <si>
    <t>Burke Brotherhood</t>
  </si>
  <si>
    <t>The Shellycoats</t>
  </si>
  <si>
    <t>Madame Dalliance</t>
  </si>
  <si>
    <t>The Nizari</t>
  </si>
  <si>
    <t>Nizari = 11th century order of assassins in Persia</t>
  </si>
  <si>
    <t>Bayarden</t>
  </si>
  <si>
    <t>Bayard = famous 15th century knight of France</t>
  </si>
  <si>
    <t>Collegium Cogitor</t>
  </si>
  <si>
    <t>Brígh Nic Gáibhín (f)</t>
  </si>
  <si>
    <t>Onara Droucleia (f)</t>
  </si>
  <si>
    <t>Kangean Zian</t>
  </si>
  <si>
    <t>Candrasaputra (f)</t>
  </si>
  <si>
    <t>Halamar Aero</t>
  </si>
  <si>
    <t>Machaon</t>
  </si>
  <si>
    <t>Arruns Calpornius</t>
  </si>
  <si>
    <t>Veridia Vocula (f)</t>
  </si>
  <si>
    <t>Lar Littera</t>
  </si>
  <si>
    <t>Aulus Gala</t>
  </si>
  <si>
    <t>Cult of the Black Mamba</t>
  </si>
  <si>
    <t>Band of the River Serpent</t>
  </si>
  <si>
    <t>The Songbird</t>
  </si>
  <si>
    <t>Halalisiwe</t>
  </si>
  <si>
    <t>The Adze</t>
  </si>
  <si>
    <t>Popabawa (opium)</t>
  </si>
  <si>
    <r>
      <t>abada = a mythical animal similar to a </t>
    </r>
    <r>
      <rPr>
        <sz val="11"/>
        <color rgb="FF0B0080"/>
        <rFont val="Calibri"/>
        <family val="2"/>
        <scheme val="minor"/>
      </rPr>
      <t>unicorn</t>
    </r>
    <r>
      <rPr>
        <sz val="11"/>
        <color rgb="FF222222"/>
        <rFont val="Calibri"/>
        <family val="2"/>
        <scheme val="minor"/>
      </rPr>
      <t xml:space="preserve"> with two crooked horns that act as an </t>
    </r>
    <r>
      <rPr>
        <sz val="11"/>
        <color rgb="FF0B0080"/>
        <rFont val="Calibri"/>
        <family val="2"/>
        <scheme val="minor"/>
      </rPr>
      <t>antidote</t>
    </r>
    <r>
      <rPr>
        <sz val="11"/>
        <color rgb="FF222222"/>
        <rFont val="Calibri"/>
        <family val="2"/>
        <scheme val="minor"/>
      </rPr>
      <t> to </t>
    </r>
    <r>
      <rPr>
        <sz val="11"/>
        <color rgb="FF0B0080"/>
        <rFont val="Calibri"/>
        <family val="2"/>
        <scheme val="minor"/>
      </rPr>
      <t>poison; Halalisiwe - Zulu for Celebrated; Popobawa = demon who appears as a normal human by day, and a one-eyed, bat-winged monster at night</t>
    </r>
  </si>
  <si>
    <t>The Ghabali</t>
  </si>
  <si>
    <t>Mnqobi</t>
  </si>
  <si>
    <t>Swala</t>
  </si>
  <si>
    <t>mambele = african knife; Adze = vampire that takes the forms of a human and a firefly; Ghabali = legendary giant crocodile; Swala = term for an impala</t>
  </si>
  <si>
    <t>Paka Palace</t>
  </si>
  <si>
    <t>songura = rabbit; ndovu = elephant</t>
  </si>
  <si>
    <t>The Ndovu</t>
  </si>
  <si>
    <t>Fowenu Senzo</t>
  </si>
  <si>
    <t>The Black Net</t>
  </si>
  <si>
    <t>Yi Feng</t>
  </si>
  <si>
    <t>Haidan</t>
  </si>
  <si>
    <t>Maidenhair (mead)</t>
  </si>
  <si>
    <t>Kimuro (sake)</t>
  </si>
  <si>
    <t>The Maypole</t>
  </si>
  <si>
    <t>Orinia's</t>
  </si>
  <si>
    <t>Second Chance</t>
  </si>
  <si>
    <t>Bella's Bagnio</t>
  </si>
  <si>
    <t>Barana's Bath House</t>
  </si>
  <si>
    <t>Carmen's Alcove</t>
  </si>
  <si>
    <t>Aspasia's Arbor</t>
  </si>
  <si>
    <t>Chandra's</t>
  </si>
  <si>
    <t>Satine's</t>
  </si>
  <si>
    <t>Cabiria's Cove</t>
  </si>
  <si>
    <t>Colette's Hearth</t>
  </si>
  <si>
    <t>Basileia's</t>
  </si>
  <si>
    <t>Violetta</t>
  </si>
  <si>
    <t>character from Dante's Inferno, mean's "evil tail"; Violetta = from the opera La Traviata</t>
  </si>
  <si>
    <t>Molly Mallone</t>
  </si>
  <si>
    <t>Marmeladova's</t>
  </si>
  <si>
    <t>Temple of Tantalus</t>
  </si>
  <si>
    <t>Fantina's</t>
  </si>
  <si>
    <t>Italian for silver; Fantina = Les Miserables</t>
  </si>
  <si>
    <t>House of Overdone</t>
  </si>
  <si>
    <t>Vasantasena</t>
  </si>
  <si>
    <t>Yumi House</t>
  </si>
  <si>
    <t xml:space="preserve">Yumi = prostitute in in Rurouni Kenshin by Nobuhiro Watsuki
</t>
  </si>
  <si>
    <t>Tristessa's</t>
  </si>
  <si>
    <t>shrift = to confess to a priest; Tristessa = character by Jack Kerouac</t>
  </si>
  <si>
    <t>Xana = mythical creature that appears as a fair maiden and inhabits lakes and rivers; Malabranche - from Dante's Inferno, the demon guard; Doradon = swordfish, used in reference to gold, later used in the tale of El Dorado; Cabiria = in Nights of Cabiria (1957) by Federico Fellini</t>
  </si>
  <si>
    <t>Eréndira's</t>
  </si>
  <si>
    <t>Eréndira = prostitute in Eréndira (1983) by Ruy Guerra</t>
  </si>
  <si>
    <t>Cyprian House</t>
  </si>
  <si>
    <t>Carmac Borwan</t>
  </si>
  <si>
    <t>Lolan Blakman</t>
  </si>
  <si>
    <t>Patron</t>
  </si>
  <si>
    <t>Nine Daughters of Aegir</t>
  </si>
  <si>
    <t>Tatanka Ska, the great white buffalo and god of the hunt</t>
  </si>
  <si>
    <t>Corn Mother, goddess of fertility and the harvest</t>
  </si>
  <si>
    <t>Malina, goddess of the moon</t>
  </si>
  <si>
    <t>Aningan, god of the sun</t>
  </si>
  <si>
    <t>Tulok, god of the stars</t>
  </si>
  <si>
    <t>Sobek, god of cunning and of protection on the waters</t>
  </si>
  <si>
    <t>Seker, god of craftsmen as well as having power over resurrection</t>
  </si>
  <si>
    <t>Sekhmet, warrior goddess as well as goddess of healing</t>
  </si>
  <si>
    <t>Pakhet, goddess of hunting and of childbirth</t>
  </si>
  <si>
    <t>Khepri, god of the rising sun, of renewal and rebirth</t>
  </si>
  <si>
    <t>Thoth, god of magic, writing, science, and judgment of the dead</t>
  </si>
  <si>
    <t>Aten, god of the setting sun and the creator</t>
  </si>
  <si>
    <t>Macha, goddess of war, horses and sovereignty</t>
  </si>
  <si>
    <t>Áine, goddess of love, summer, and wealth</t>
  </si>
  <si>
    <t>Manannán mac Lir, god of the seas</t>
  </si>
  <si>
    <t>Drobaderg, harvest goddess as well as a goddess of war</t>
  </si>
  <si>
    <t>Oya, river goddess</t>
  </si>
  <si>
    <t>Obaluaye – god of healing</t>
  </si>
  <si>
    <t>Shakpana – god of sickness</t>
  </si>
  <si>
    <t>Ogun – hunting god of lethal metalwork</t>
  </si>
  <si>
    <t>Olorun – chief deity</t>
  </si>
  <si>
    <t>Shango – spirit of thunder, storms, drums, and dance</t>
  </si>
  <si>
    <t>Elegua – messenger of Olorun, trickster god, guardian of the Crossroads of Life</t>
  </si>
  <si>
    <t>Yemaya – moon goddess, mother of water and childbirth</t>
  </si>
  <si>
    <t>Orunmila - Demi-God of Divinity and Wisdom;  spirit of knowledge</t>
  </si>
  <si>
    <t>Obatala – white cloth god and drunken creator of men</t>
  </si>
  <si>
    <t>Eleduwa  – hero god, created the world when Obatala was too drunk</t>
  </si>
  <si>
    <t>Nyaminyami, protector of rivers and waterways</t>
  </si>
  <si>
    <t>Ochosi, a hunter spirit who scouts prey as well as truth and deals justice</t>
  </si>
  <si>
    <t>Ngi, the gorilla god of strength</t>
  </si>
  <si>
    <t>Takhar, god of justice and vengeance</t>
  </si>
  <si>
    <t>Aje, patroness of trade and wealth</t>
  </si>
  <si>
    <t>Anansi, spider god of stories and trickery</t>
  </si>
  <si>
    <t>Amaterasu, goddess of the sun</t>
  </si>
  <si>
    <t>Inari, goddess of rice and fertility</t>
  </si>
  <si>
    <t>Fujin, god of wind</t>
  </si>
  <si>
    <t>Tenjin, god of scholarship</t>
  </si>
  <si>
    <t>Takemikazuchi, god of thunder and god of swords</t>
  </si>
  <si>
    <t>Hachiman, god of war and protection</t>
  </si>
  <si>
    <t>Asherah, mother goddess of the sea</t>
  </si>
  <si>
    <t>Asharaat</t>
  </si>
  <si>
    <t>Tumblebrook</t>
  </si>
  <si>
    <t>Rubelor</t>
  </si>
  <si>
    <t>Kinwall</t>
  </si>
  <si>
    <t>Kelborn</t>
  </si>
  <si>
    <t>Skogul</t>
  </si>
  <si>
    <t>The Vanguard</t>
  </si>
  <si>
    <t>Swythin Rynger</t>
  </si>
  <si>
    <t>Hrodgæir Eyvald</t>
  </si>
  <si>
    <t>Skoldveg "Shield Wall"</t>
  </si>
  <si>
    <t>Stormwind</t>
  </si>
  <si>
    <t>Arnel Kohring</t>
  </si>
  <si>
    <t>Adovardo Barbieri</t>
  </si>
  <si>
    <t>Riyaal Abdalla</t>
  </si>
  <si>
    <t>Darkmantle</t>
  </si>
  <si>
    <t>The Casual Cavalier</t>
  </si>
  <si>
    <t>1. Accomptant - Accountant</t>
  </si>
  <si>
    <t>2. Acrobat/Actor – traveling performer</t>
  </si>
  <si>
    <t>3. Almoner - Giver of charity to the needy</t>
  </si>
  <si>
    <t>4. Amanuensis - Secretary or stenographer</t>
  </si>
  <si>
    <t>5. Apothecarist – common physician trained in formal medicine</t>
  </si>
  <si>
    <t>6. Architect – builder of structures, towns, and buildings</t>
  </si>
  <si>
    <t>7. Armorer – forger of armors and shields</t>
  </si>
  <si>
    <t>8. Artificer - A soldier mechanic who does repairs</t>
  </si>
  <si>
    <t>9. Artist – painter of portraits and icons</t>
  </si>
  <si>
    <t>10. Astrologer – scientist of the stars and planets</t>
  </si>
  <si>
    <t>11. Bailie - Bailiff</t>
  </si>
  <si>
    <t>12. Baker – specialists in bread</t>
  </si>
  <si>
    <t>13. Barrister – lawyers that appear in court</t>
  </si>
  <si>
    <t>14. Baxter - Baker</t>
  </si>
  <si>
    <t>15. Blacksmith – generic ironworker and forger</t>
  </si>
  <si>
    <t>16. Bladesmith – forger of weapons</t>
  </si>
  <si>
    <t>17. Bluestocking - Female writer</t>
  </si>
  <si>
    <t>18. Boniface- Keeper of an inn</t>
  </si>
  <si>
    <t>19. Bookbinder – specialist in creation of books</t>
  </si>
  <si>
    <t>20. Bouncers – guard who authenticates proper payment for an inn</t>
  </si>
  <si>
    <t>21. Bowyer – crafter of bows, arrows, crossbows, and bolts</t>
  </si>
  <si>
    <t>22. Brazier - One who works with brass</t>
  </si>
  <si>
    <t>23. Brewer – specialist in making and fermenting beer and ale</t>
  </si>
  <si>
    <t>24. Brewster - Beer manufacturer</t>
  </si>
  <si>
    <t>25. Bricklayer – manipulator and specialist in laying brick</t>
  </si>
  <si>
    <t>26. Brightsmith- Metal Worker</t>
  </si>
  <si>
    <t>27. Burgonmaster- Mayor</t>
  </si>
  <si>
    <t>28. Butcher – seller of meats</t>
  </si>
  <si>
    <t>29. Candlemaker – crafter of wax candles</t>
  </si>
  <si>
    <t>30. Carpenter – worker and engineer in wood</t>
  </si>
  <si>
    <t>31. Cartographer – mapmaker</t>
  </si>
  <si>
    <t>32. Caulker - One who filled up cracks (in ships or windows) or seems to make them watertight by using tar or oakum-hemp fiber produced by taking old ropes apart</t>
  </si>
  <si>
    <t>33. Chaisemaker - Carriage maker</t>
  </si>
  <si>
    <t>34. Chandler -Dealer or trader; one who makes or sells candles; retailer of groceries</t>
  </si>
  <si>
    <t>35. Chiffonnier- Wig maker</t>
  </si>
  <si>
    <t>36. Clark - Clerk</t>
  </si>
  <si>
    <t>37. Clerk - accountant</t>
  </si>
  <si>
    <t>38. Clerk - Clergyman, cleric</t>
  </si>
  <si>
    <t>39. Clicker -The servant of a salesman who stood at the door to invite customers; one who received the matter in the galley from the compositors and arranged it in due form ready for printing; one who makes eyelet holes in boots using a machine which clicked.</t>
  </si>
  <si>
    <t>40. Clothier – clothing entrepreneurs</t>
  </si>
  <si>
    <t>41. Cohen - Priest</t>
  </si>
  <si>
    <t>42. Collier- Coal miner</t>
  </si>
  <si>
    <t>43. Colporteur- Peddler of books</t>
  </si>
  <si>
    <t>44. Cook – manipulator of food for meals</t>
  </si>
  <si>
    <t>45. Cooper - One who makes or repairs vessels made of staves &amp; hoops, such as casks, barrels, tubs, etc.</t>
  </si>
  <si>
    <t>46. Cordova/Cordoba in Spain</t>
  </si>
  <si>
    <t>47. Cordwainer- Shoemaker, originally any leather worker using leather from</t>
  </si>
  <si>
    <t>48. Costermonger - Peddler of fruits and vegetables</t>
  </si>
  <si>
    <t>49. Crocker -Potter</t>
  </si>
  <si>
    <t>50. Crowner - Coroner</t>
  </si>
  <si>
    <t>51. Curate – liturgical worker, hired by priests</t>
  </si>
  <si>
    <t>52. Currier - One who dresses the coat of a horse with a curry comb; one who tanned leather by incorporating oil or grease</t>
  </si>
  <si>
    <t>53. Delegate – in-between men who worked with the people, the mayor, and sheriff</t>
  </si>
  <si>
    <t>54. Diplomat – royal messenger and ambassador</t>
  </si>
  <si>
    <t>55. Docker - Stevedore, dock worker who loads and unloads cargo</t>
  </si>
  <si>
    <t>56. Dowser - One who finds water using a rod or witching stick</t>
  </si>
  <si>
    <t>57. Draper - A dealer in dry goods</t>
  </si>
  <si>
    <t>58. Drayman - One who drives a long strong cart without fixed sides for carrying heavy loads</t>
  </si>
  <si>
    <t>59. Dresser- A surgeon's assistant in a hospital/one who finishes cloth to give it a smooth nap</t>
  </si>
  <si>
    <t>60. Drover - One who drives cattle, sheep, etc. to market; a dealer in cattle</t>
  </si>
  <si>
    <t>61. Duffer - Peddler</t>
  </si>
  <si>
    <t>62. Dyer – worker in coloring, including clothes, ink, paint, and fashion</t>
  </si>
  <si>
    <t>63. Engineer – planner of complex structures and habitat systems</t>
  </si>
  <si>
    <t>64. Engraver – engraves writing and pictures on wood and metal</t>
  </si>
  <si>
    <t>65. Factor - Agent, commission merchant; one who acts or transacts business for another; Scottish steward or bailiff of an estate</t>
  </si>
  <si>
    <t>66. Farmer – grower and cultivator of field products and domestic animals</t>
  </si>
  <si>
    <t>67. Farrier - A blacksmith, one who shoes horses</t>
  </si>
  <si>
    <t>68. Faulkner - Falconer</t>
  </si>
  <si>
    <t>69. Fell Monger - One who removes hair or wool from hides in preparation for leather making</t>
  </si>
  <si>
    <t>70. Fisherman – farmer of fish</t>
  </si>
  <si>
    <t>71. Fishmonger – seller of fish</t>
  </si>
  <si>
    <t>72. Fletcher - One who made bows and arrows</t>
  </si>
  <si>
    <t>73. Forester – woodland law enforcement and maintenance</t>
  </si>
  <si>
    <t>74. Fortune-Teller – foreteller of the future and illusionary mystic</t>
  </si>
  <si>
    <t>75. Fruitier – seller of fruits</t>
  </si>
  <si>
    <t>76. Fuller -One who fulls cloth; one who shrinks and thickens woolen cloth by moistening, heating, and pressing; one who cleans and finishes cloth</t>
  </si>
  <si>
    <t>77. Gaoler – A keeper of the goal, a jailer</t>
  </si>
  <si>
    <t>78. Furrier – specialist in drying, preserving, and manipulating animal skin</t>
  </si>
  <si>
    <t>79. Gardener – specialist in plant growth, maintenance, and lore</t>
  </si>
  <si>
    <t>80. Glassblower – specialist in heating sand and water to create glass</t>
  </si>
  <si>
    <t>81. Glazier - Window glassman</t>
  </si>
  <si>
    <t>82. Grain Merchant – traveling trader of grain</t>
  </si>
  <si>
    <t>83. Gravedigger – digger of graves</t>
  </si>
  <si>
    <t>84. Grocer – seller of spices</t>
  </si>
  <si>
    <t>85. Hacker - Maker of hoes</t>
  </si>
  <si>
    <t>86. Hatcheler - One who combed out or carded flax</t>
  </si>
  <si>
    <t>87. Haymonger - Dealer in hay</t>
  </si>
  <si>
    <t>88. Hayward - Keeper of fences</t>
  </si>
  <si>
    <t>89. Herald – proclaimer of royal messages to the public</t>
  </si>
  <si>
    <t>90. Herbalist – specialist in growth, maintenance, and knowledge of medicinal herbs</t>
  </si>
  <si>
    <t>91. Higgler - Itinerant peddler</t>
  </si>
  <si>
    <t>92. Hillier - Roof tiler</t>
  </si>
  <si>
    <t>93. Hind -A farm laborer</t>
  </si>
  <si>
    <t>94. Holster - A groom who took care of horses, often at an inn</t>
  </si>
  <si>
    <t>95. Hooker - Reaper</t>
  </si>
  <si>
    <t>96. Hooper - One who made hoops for casks and barrels</t>
  </si>
  <si>
    <t>97. Huckster - Sells small wares</t>
  </si>
  <si>
    <t>98. Hunter – specialist in the art of locating and killing wild animals</t>
  </si>
  <si>
    <t>99. Husbandman - A farmer who cultivated the land</t>
  </si>
  <si>
    <t>100. Innkeeper – owner and maintainer of an inn or pub</t>
  </si>
  <si>
    <t>101. Interpreter – foreign language transcriber</t>
  </si>
  <si>
    <t>102. Jagger -Fish peddler</t>
  </si>
  <si>
    <t>103. Jester – entertainer, often a captured soldier</t>
  </si>
  <si>
    <t>104. Jeweler – trader, assessor, and manipulator of precious stones</t>
  </si>
  <si>
    <t>105. Journeyman - One who had served his apprenticeship and mastered his craft, not bound to serve a master, but hired by the day</t>
  </si>
  <si>
    <t>106. Joyner/Joiner - A skilled carpenter</t>
  </si>
  <si>
    <t>107. Keeler - Bargeman</t>
  </si>
  <si>
    <t>108. Kempster - Wool comber</t>
  </si>
  <si>
    <t>109. Lardner - Keeper of the cupboard</t>
  </si>
  <si>
    <t>110. Lavender - Washer woman</t>
  </si>
  <si>
    <t>111. Leatherworker – specialist in creation of materials from leather</t>
  </si>
  <si>
    <t>112. Lederer - Leather maker</t>
  </si>
  <si>
    <t>113. Leech - Physician</t>
  </si>
  <si>
    <t>114. Locksmith – specialist in the creation of locks and keys</t>
  </si>
  <si>
    <t>115. Longshoreman -Stevedore</t>
  </si>
  <si>
    <t>116. Lormer- Maker of horse gear</t>
  </si>
  <si>
    <t>117. Malender - Farmer</t>
  </si>
  <si>
    <t>118. Maltster - Brewer</t>
  </si>
  <si>
    <t>119. Manciple - A steward</t>
  </si>
  <si>
    <t>120. Mason – specialist in stone working</t>
  </si>
  <si>
    <t>121. Mayor – voice of the people, who addressed common concerns</t>
  </si>
  <si>
    <t>122. Mercer – specialist in silks and expensive material</t>
  </si>
  <si>
    <t>123. Messenger – courier of royal news and inquiry</t>
  </si>
  <si>
    <t>124. Miner – specialist in mining of metals, stone, and precious stone</t>
  </si>
  <si>
    <t>125. Minstrel – musician and singer of song, often hired by knights and lords</t>
  </si>
  <si>
    <t>126. Mintmaster - One who issued local currency</t>
  </si>
  <si>
    <t>127. Moneylender – giver of loans and master of interest</t>
  </si>
  <si>
    <t>128. Monger - Seller of goods (ale, fish)</t>
  </si>
  <si>
    <t>129. Muleskinner - Teamster</t>
  </si>
  <si>
    <t>130. Navigator – guide in the steering of aquatic and ground vessels</t>
  </si>
  <si>
    <t>131. Neatherder - Herds cows</t>
  </si>
  <si>
    <t>132. Ordinary Keeper - Innkeeper with fixed prices</t>
  </si>
  <si>
    <t>133. Painter – professional tradesman who paints communities and environments</t>
  </si>
  <si>
    <t>134. Pardoners – seller of indulgences</t>
  </si>
  <si>
    <t>135. Pattern Maker - A maker of a clog shod with an iron ring. A clog was a wooden pole with a pattern cut into the end</t>
  </si>
  <si>
    <t>136. Peddler – merchant of eccentric goods</t>
  </si>
  <si>
    <t>137. Peregrinator - Itinerant wanderer</t>
  </si>
  <si>
    <t>138. Peruker - A wig maker</t>
  </si>
  <si>
    <t>139. Pettifogger - A shyster lawyer</t>
  </si>
  <si>
    <t>140. Physician – specialist in prescribing medicine and performing surgery</t>
  </si>
  <si>
    <t>141. Pigman - Crockery dealer</t>
  </si>
  <si>
    <t>142. Playwright – composer and director of plays meant to speak to the common man</t>
  </si>
  <si>
    <t>143. Plumber - One who applied sheet lead for roofing and set lead frames for plain or stained glass windows.</t>
  </si>
  <si>
    <t>144. Politician – specialist in addressing the concerns of the people to the local lord</t>
  </si>
  <si>
    <t>145. Porter - Door keeper</t>
  </si>
  <si>
    <t>146. Potter – crafter of earthenworks</t>
  </si>
  <si>
    <t>147. Priest – civil servants and clerical leaders of a parish</t>
  </si>
  <si>
    <t>148. Puddler - Wrought iron worker. The skilled man who supervised the molten mass, deciding when it was ready for shingling, hammering and rolling.</t>
  </si>
  <si>
    <t>149. Quarrier - Quarry worker</t>
  </si>
  <si>
    <t>150. Rat Catcher – specialist in suppressing and eliminating creature infestation</t>
  </si>
  <si>
    <t>151. Rigger - Hoist tackle worker</t>
  </si>
  <si>
    <t>152. Ripper -Seller of fish</t>
  </si>
  <si>
    <t>153. Roper - Maker of rope or nets</t>
  </si>
  <si>
    <t>154. Saddler - One who makes, repairs or sells saddles or other furnishings for horses</t>
  </si>
  <si>
    <t>155. Sailor – operator of aquatic ships</t>
  </si>
  <si>
    <t>156. Sawbones - Physician</t>
  </si>
  <si>
    <t>157. Sawyer - One who saws; carpenter</t>
  </si>
  <si>
    <t>158. Schumacker - Shoemaker</t>
  </si>
  <si>
    <t>159. Scribe – specialist in ink, parchment, and the copying of manuscripts</t>
  </si>
  <si>
    <t>160. Scribler - A minor or worthless author</t>
  </si>
  <si>
    <t>161. Scrivener -Professional or public copyist or writer; notary public</t>
  </si>
  <si>
    <t>162. Scrutiner - Election judge</t>
  </si>
  <si>
    <t>163. Servant – unpaid and housed workers employed by a local lord or noble</t>
  </si>
  <si>
    <t>164. Sheriff – master of law enforcement for a community</t>
  </si>
  <si>
    <t>165. Shipwright – specialist who designs boats and vessels</t>
  </si>
  <si>
    <t>166. Shoemaker – laborers who design and create footwear</t>
  </si>
  <si>
    <t>167. Shrieve - Sheriff</t>
  </si>
  <si>
    <t>168. Slater - Roofer</t>
  </si>
  <si>
    <t>169. Slopseller - Seller of ready-made clothes in a slop shop</t>
  </si>
  <si>
    <t>170. Snobscat/Snob - One who repaired shoes</t>
  </si>
  <si>
    <t>171. Solicitor – independent lawyers unable to appear in court</t>
  </si>
  <si>
    <t>172. Sorter -Tailor</t>
  </si>
  <si>
    <t>173. Spinster - A woman who spins or an unmarried woman</t>
  </si>
  <si>
    <t>174. Spurrer - Maker of spurs</t>
  </si>
  <si>
    <t>175. Spy – royal informer, usually a woman</t>
  </si>
  <si>
    <t>176. Squire - Country gentleman; farm owner; justice of peace</t>
  </si>
  <si>
    <t>177. Stonecarver – specialist in etching, carving, and manipulating stone</t>
  </si>
  <si>
    <t>178. Storyteller – professional entertainer of stories, usually hired by nobles</t>
  </si>
  <si>
    <t>179. Stuff Gown - Junior barrister</t>
  </si>
  <si>
    <t>180. Supercargo - Officer on merchant ship who is in charge of cargo and the commercial concerns of the ship</t>
  </si>
  <si>
    <t>181. Tanner - One who tans (cures) animal hides into leather</t>
  </si>
  <si>
    <t>182. Tapley - One who puts the tap in an ale cask</t>
  </si>
  <si>
    <t>183. Tasker - Reaper</t>
  </si>
  <si>
    <t>184. Teamster - One who drives a team for hauling</t>
  </si>
  <si>
    <t>185. Thatcher - Roofer</t>
  </si>
  <si>
    <t>186. Tide waiter - Customs inspector</t>
  </si>
  <si>
    <t>187. Tinker - An itinerant tin pot and pan seller and repairman</t>
  </si>
  <si>
    <t>188. Tipstaff -Policeman</t>
  </si>
  <si>
    <t>189. Travers - Toll bridge collection</t>
  </si>
  <si>
    <t>190. Tucker - Cleaner of cloth goods</t>
  </si>
  <si>
    <t>191. Turner - A person who turns wood on a lathe into spindles</t>
  </si>
  <si>
    <t>192. Victualer - A tavern keeper, or one who provides an army, navy, or ship with food supplies</t>
  </si>
  <si>
    <t>193. Vintner – seller of wines</t>
  </si>
  <si>
    <t>194. Vulcan - Blacksmith</t>
  </si>
  <si>
    <t>195. Wagoner -Teamster not for hire</t>
  </si>
  <si>
    <t>196. Wainwright - Wagon maker</t>
  </si>
  <si>
    <t>197. Waiter - Customs officer or tide waiter; one who waited on the tide to collect duty on goods brought in</t>
  </si>
  <si>
    <t>198. Waterman – sailor of public river barges</t>
  </si>
  <si>
    <t>199. Weaver – specialist in weaving clothes, baskets, furniture, and crafts</t>
  </si>
  <si>
    <t>200. Webster - Operator of looms</t>
  </si>
  <si>
    <t>201. Wet Nurse – supplied breast milk to babies</t>
  </si>
  <si>
    <t>202. Wharfinger - Owner of a wharf</t>
  </si>
  <si>
    <t>203. Wheelwright - One who made or repaired wheels; wheeled carriages, etc.</t>
  </si>
  <si>
    <t>204. Whitesmith - Tinsmith; worker of iron who finishes or polishes the work</t>
  </si>
  <si>
    <t>205. Whitewing - Street sweeper</t>
  </si>
  <si>
    <t>206. Whitster -Bleach of cloth</t>
  </si>
  <si>
    <t>207. Wright - Workman, especially a construction worker</t>
  </si>
  <si>
    <t>208. Yeoman - Farmer who owns his own land</t>
  </si>
  <si>
    <t>Centurion's Rest</t>
  </si>
  <si>
    <t>The Hyperium Guard</t>
  </si>
  <si>
    <t>Galerius Seuso</t>
  </si>
  <si>
    <t>Popobawa (opium)</t>
  </si>
  <si>
    <t>The Leaning Shield</t>
  </si>
  <si>
    <t>The Headless Rooster</t>
  </si>
  <si>
    <t>Soldiers of Youdu</t>
  </si>
  <si>
    <t>Zhuanxu = guardian deity of the north; Panlong = coiled dragon; Yellow Spring - term for hell</t>
  </si>
  <si>
    <t xml:space="preserve">Shuishen - water god </t>
  </si>
  <si>
    <t>Huoshen - fire god aka Zhurong</t>
  </si>
  <si>
    <t>Haishen - sea god aka Haiye</t>
  </si>
  <si>
    <t xml:space="preserve">Shanshen - mountain god </t>
  </si>
  <si>
    <t>Fengshen - wind god aka Fei Lian</t>
  </si>
  <si>
    <t>Mushen - woodland god aka Jumang</t>
  </si>
  <si>
    <t>Xihe - great sun goddess aka Taiyangshen</t>
  </si>
  <si>
    <t>Yueshen - moon goddess aka Changxi</t>
  </si>
  <si>
    <t>Sakura</t>
  </si>
  <si>
    <t>Kioko Mountains in the north of Sakura</t>
  </si>
  <si>
    <t>Xihe - great sun goddess aka Taiyangshen ; Flaming Pearl = associated with spiritual energy, wisdom, and all power and knowledge</t>
  </si>
  <si>
    <t>Shuishen - water god</t>
  </si>
  <si>
    <t>Tengri, the red god of war</t>
  </si>
  <si>
    <t xml:space="preserve">Eje, the world mother </t>
  </si>
  <si>
    <t>Nüwa, the mother goddess</t>
  </si>
  <si>
    <t>Shinobi</t>
  </si>
  <si>
    <t>Bunbu ichi - Term referring to the old samurai debate over the relative important of letters and learning versus martial skill, Taka-onna - a female spirit which can stretch itself to peer into the second story of a building ; Shiranui – A mysterious flame seen over the seas in Kumamoto Prefecture; Amaterasu = goddess of the sun; Shinobi = aka ninja</t>
  </si>
  <si>
    <t>Manasa-Devi - Serpent Goddess, identified with the Moon</t>
  </si>
  <si>
    <t>Durga - Warrior Goddess, rode tigers into battle</t>
  </si>
  <si>
    <t>Padma - Goddess of Beauty and Good Fortune</t>
  </si>
  <si>
    <t>Indrani, queen of the gods</t>
  </si>
  <si>
    <t>Sarama - mother of the brindled Dogs of Yama, the Huntress</t>
  </si>
  <si>
    <t>Devil's Den</t>
  </si>
  <si>
    <t>Order of the Golden Stag</t>
  </si>
  <si>
    <t>Order of the Eyre</t>
  </si>
  <si>
    <t>bijoux = jewel; Gargouille = gargoyle; couronne = crown; eyre - travel the land dispensing justice</t>
  </si>
  <si>
    <t>Order of the Coronet</t>
  </si>
  <si>
    <t>Order of the Morning Star</t>
  </si>
  <si>
    <t>Order of the White Wolf</t>
  </si>
  <si>
    <t>Order of the Kestrel</t>
  </si>
  <si>
    <t>Order of the Gauntlet</t>
  </si>
  <si>
    <t>Elderbranch</t>
  </si>
  <si>
    <t>Shyfish</t>
  </si>
  <si>
    <t>Wandereye</t>
  </si>
  <si>
    <t>Jintao</t>
  </si>
  <si>
    <t>The Sunken Stone</t>
  </si>
  <si>
    <t>The Troika</t>
  </si>
  <si>
    <t>The Broken Abacus</t>
  </si>
  <si>
    <t>The Ashlar Order</t>
  </si>
  <si>
    <t>Laaktala</t>
  </si>
  <si>
    <t>The Bartizan</t>
  </si>
  <si>
    <t>pitchkettled = fooled; burke = to strangle in such a way as to leave no sign of violence; brass nail = old term for a prostitute; chancel = area around an altar</t>
  </si>
  <si>
    <t>Temple</t>
  </si>
  <si>
    <t>Temple of Chandrashala</t>
  </si>
  <si>
    <t>bang thandai = cannabis-infused spirit; Vasantasena = wealthy courtesan in Śudraka's Sanskrit play Mṛcchakatika; chandrashala = circular or horseshoe arch that decorates many Indian cave temples and shrines</t>
  </si>
  <si>
    <t>Order of Vierendeel</t>
  </si>
  <si>
    <t>vierendeel = architectural term</t>
  </si>
  <si>
    <t>The Undercroft</t>
  </si>
  <si>
    <t>Spandrel Cathedral</t>
  </si>
  <si>
    <t>The Golden Truss</t>
  </si>
  <si>
    <t>spandrel = architectural term; truss = architectural term</t>
  </si>
  <si>
    <t>Cathedral of the Skyward Spire</t>
  </si>
  <si>
    <t>Sash and Scroll</t>
  </si>
  <si>
    <t>sash and scroll = architectural terms</t>
  </si>
  <si>
    <t>quoin = architectural term</t>
  </si>
  <si>
    <t>The Leaning Lintel</t>
  </si>
  <si>
    <t>lintel = architectural term</t>
  </si>
  <si>
    <t>The Cracked Keystone</t>
  </si>
  <si>
    <t>The Granite Gable</t>
  </si>
  <si>
    <t>The Gilded Quoin</t>
  </si>
  <si>
    <t>gable = architectural term</t>
  </si>
  <si>
    <t>The Copper Crypt</t>
  </si>
  <si>
    <t>crypt = architectural term</t>
  </si>
  <si>
    <t>The Ruddy Corbel</t>
  </si>
  <si>
    <t>corbel = architectural term</t>
  </si>
  <si>
    <t>Order of the Longship</t>
  </si>
  <si>
    <t>yeren = torch dragon, serpent with the face of a man; henan = chinese for thief</t>
  </si>
  <si>
    <t>The Henan Circle</t>
  </si>
  <si>
    <t>Temple of Nüwa</t>
  </si>
  <si>
    <t>Temple of Tengri</t>
  </si>
  <si>
    <t>Temple of Indrani</t>
  </si>
  <si>
    <t>Cathedral of Oya</t>
  </si>
  <si>
    <t>Cathedral of Ogun</t>
  </si>
  <si>
    <t>High Temple of</t>
  </si>
  <si>
    <t>Shennong House</t>
  </si>
  <si>
    <t>Church of Xihe</t>
  </si>
  <si>
    <t>Xihe, goddess of the sun</t>
  </si>
  <si>
    <t>Kazeldun</t>
  </si>
  <si>
    <t>City of Mingyun, Xiandai</t>
  </si>
  <si>
    <t>Church of Hachiman</t>
  </si>
  <si>
    <t>City of Kaijin, Sakura</t>
  </si>
  <si>
    <t>Song Bai</t>
  </si>
  <si>
    <t>Feng Zhenya</t>
  </si>
  <si>
    <t>Gong Hai (f)</t>
  </si>
  <si>
    <t>Xu Chang</t>
  </si>
  <si>
    <t>Amrit Rajavade</t>
  </si>
  <si>
    <t>Alia Panja (f)</t>
  </si>
  <si>
    <t>Ambrose Prophete</t>
  </si>
  <si>
    <t>Deathmaw</t>
  </si>
  <si>
    <t>Fury March</t>
  </si>
  <si>
    <t>The Agema</t>
  </si>
  <si>
    <t>Geryon = giant in Greek mythology; agema = macedonian royal guard</t>
  </si>
  <si>
    <t>Airopos Kallikrates</t>
  </si>
  <si>
    <t>Shen Fang</t>
  </si>
  <si>
    <t>The Cabraderos</t>
  </si>
  <si>
    <t>Millan de Alva</t>
  </si>
  <si>
    <t>Orbala Razavi (f)</t>
  </si>
  <si>
    <t>Cthonik Sanctum</t>
  </si>
  <si>
    <t>ashlar =masonry of large blocks cut with even faces and square edges; cthonik = ancient greek for the interior of the earth rather than the living surface, It evokes at once abundance and the grave</t>
  </si>
  <si>
    <t>salpinx = a trumpet-like instrument of the ancient Greeks; emperean = ancient greek for the highest realm of heaven</t>
  </si>
  <si>
    <t>Coven of the Oneiromancers</t>
  </si>
  <si>
    <t>Petrichor Sanctum</t>
  </si>
  <si>
    <t>petrichor = ancient greek for the smell of the soil after rain</t>
  </si>
  <si>
    <t>Tamarinde (perfume)</t>
  </si>
  <si>
    <t>tamarinde = tropical tree</t>
  </si>
  <si>
    <t>Mautild Gavreau (f)</t>
  </si>
  <si>
    <t>Talbot Bachelet</t>
  </si>
  <si>
    <t>Raijū – A beast that falls to earth in a lightning bolt; Kodokan - Samurai school established by the Mito Tokugawa house that became well-known and controversial; Aonyōbō - a female ghost who lurks in an abandoned imperial palace ; Inari = goddess of rice and fertility; daigaku = college in japanese</t>
  </si>
  <si>
    <t>Daigaku Kyûba No Michi</t>
  </si>
  <si>
    <t>Daigaku Kodokan</t>
  </si>
  <si>
    <t>Daigaku Bunbu Ichi</t>
  </si>
  <si>
    <t>Daigaku Kenjutsu</t>
  </si>
  <si>
    <t>Daigaku Gorinso</t>
  </si>
  <si>
    <t>Daigaku Gunkimono</t>
  </si>
  <si>
    <t>Daigaku Michiyuki</t>
  </si>
  <si>
    <t>Salvaste Cathedral</t>
  </si>
  <si>
    <t>Jacobo de Alva</t>
  </si>
  <si>
    <t>Bitores Serra</t>
  </si>
  <si>
    <t>Cathedral of the Godmother</t>
  </si>
  <si>
    <t>Circle of the Sky Woman</t>
  </si>
  <si>
    <t>Band of the Four Hares</t>
  </si>
  <si>
    <t>Band of Haokah</t>
  </si>
  <si>
    <t>Order of the Blood Oath</t>
  </si>
  <si>
    <t>Circle of the Magpie</t>
  </si>
  <si>
    <t>Band of the Mountain Lion</t>
  </si>
  <si>
    <t>Circle of Uktena</t>
  </si>
  <si>
    <t>Circle of Tainuwa</t>
  </si>
  <si>
    <t>kanga and fala = raven and crow; Tianuwa = cherokee giant raptor spirit</t>
  </si>
  <si>
    <t>Circle of the Green Corn</t>
  </si>
  <si>
    <t>Band of the Water Beetle</t>
  </si>
  <si>
    <t>Band of Kanati</t>
  </si>
  <si>
    <t>Circle of Kiviok</t>
  </si>
  <si>
    <t>Band of the Red Throated Loon</t>
  </si>
  <si>
    <t>Ayawamat</t>
  </si>
  <si>
    <t>Band of the Yarrow</t>
  </si>
  <si>
    <t>Band of the Half Moon</t>
  </si>
  <si>
    <t>Band of the Thrush</t>
  </si>
  <si>
    <t>Band of the Darkwood</t>
  </si>
  <si>
    <t>Filidhe College</t>
  </si>
  <si>
    <t>Cornua Amphitheater</t>
  </si>
  <si>
    <t>Cithara Amphitheater</t>
  </si>
  <si>
    <t>Barbiton Amphitheater</t>
  </si>
  <si>
    <t>Aulos Amphitheater</t>
  </si>
  <si>
    <t xml:space="preserve">Chitrasena </t>
  </si>
  <si>
    <t>Argeia</t>
  </si>
  <si>
    <t>Argeia, Oisia</t>
  </si>
  <si>
    <t>Aretean Order</t>
  </si>
  <si>
    <t>Temple of Aidos</t>
  </si>
  <si>
    <t>Wetaxe (frothy green ale)</t>
  </si>
  <si>
    <t>Anisodoros = the human philosopher who founded the school</t>
  </si>
  <si>
    <t>Dosithios</t>
  </si>
  <si>
    <t>Order of the Scarab</t>
  </si>
  <si>
    <t>Order of Alsalam</t>
  </si>
  <si>
    <t>The Dhahab Alliance (bank)</t>
  </si>
  <si>
    <t>djullanar = sea girl from One Thousand and One Nights; pyxis nautica = old world term for a compass; Nirah = personal attendant, of the god Ištaran, identified with snakes; dhahab = gold</t>
  </si>
  <si>
    <t>Madrugada Cathedral</t>
  </si>
  <si>
    <t>Seishin (opium)</t>
  </si>
  <si>
    <t>Qiji (opium)</t>
  </si>
  <si>
    <t>Airag = fermented milk; khövökh = float</t>
  </si>
  <si>
    <t>qiji = wonder</t>
  </si>
  <si>
    <t>kameosa = bottle that never runs dry; dao = chinese sword; Feilong = "flying dragon") is a winged legendary creature; Jiǔshén — Wine God; Shennong = southern guardian deity; Youdu = city in Chinese underworld Diyu (aka Yellow Springs) ; si furen = silk lady</t>
  </si>
  <si>
    <t>Wanahabari</t>
  </si>
  <si>
    <t>The Vifaru</t>
  </si>
  <si>
    <t>Adhama</t>
  </si>
  <si>
    <t>Maktaba Library</t>
  </si>
  <si>
    <t>Hasira (herb)</t>
  </si>
  <si>
    <t>hasira = swahili for fury</t>
  </si>
  <si>
    <t>vifaru = Swahili for rhinoceros</t>
  </si>
  <si>
    <t>Shani Issa (f)</t>
  </si>
  <si>
    <t>Koman</t>
  </si>
  <si>
    <t>Kuende Zawadi</t>
  </si>
  <si>
    <t>The Moon Temple of Yemaya</t>
  </si>
  <si>
    <t>Usia (f)</t>
  </si>
  <si>
    <t>Obonayo Sanctum</t>
  </si>
  <si>
    <t>anansi = african trickster god; abada = unicorn; Obonayo = Zulu for 'seeing eye'</t>
  </si>
  <si>
    <t>Band of the Bending River</t>
  </si>
  <si>
    <t>Circle of the White Flame</t>
  </si>
  <si>
    <t>Circle of the Standing Stones</t>
  </si>
  <si>
    <t>Circle of the Scorpion</t>
  </si>
  <si>
    <t>School of the Tangled Tree</t>
  </si>
  <si>
    <t>Band of the Aloevan</t>
  </si>
  <si>
    <t>Order of Aemar</t>
  </si>
  <si>
    <t>Elidyr Omayra</t>
  </si>
  <si>
    <t>Ithronel</t>
  </si>
  <si>
    <t>Captain Bilge Baarsun</t>
  </si>
  <si>
    <t>Captain Galleren Lecerf</t>
  </si>
  <si>
    <t>Captain Jabu Manqoba</t>
  </si>
  <si>
    <t>Captain Zapran Damanis</t>
  </si>
  <si>
    <t>Captain Silver Darrow Addington</t>
  </si>
  <si>
    <t>Captain Makia Ironsail (f)</t>
  </si>
  <si>
    <t xml:space="preserve">Strake - continuous band of plates on side of a ship
</t>
  </si>
  <si>
    <t>Headwind</t>
  </si>
  <si>
    <t>Headland</t>
  </si>
  <si>
    <t>Leaplight</t>
  </si>
  <si>
    <t>Undercove</t>
  </si>
  <si>
    <t>Captain Eight Bells Assano</t>
  </si>
  <si>
    <t>Funayūrei - ghosts of people dead at sea; Eight bells - played when a sailor has died</t>
  </si>
  <si>
    <t>Captain Hellcat Helena (f)</t>
  </si>
  <si>
    <t xml:space="preserve">Pirate bands are identified not by their group's name so much as by the fame of their captain. </t>
  </si>
  <si>
    <t>When referring to pirates in certain waters, merchants and warships are likely to warn of the captain who trolls that area.</t>
  </si>
  <si>
    <t xml:space="preserve">Captain Farrid Skinsail Khuddan </t>
  </si>
  <si>
    <t>Captain Ouahid Fellgale Akoujan</t>
  </si>
  <si>
    <t>Captain Alsen Westersun Sarmiento</t>
  </si>
  <si>
    <t xml:space="preserve">Captain Angel Korsana </t>
  </si>
  <si>
    <t>Captain Xu Shun the Sea Demon</t>
  </si>
  <si>
    <t>Captain Kao Fang the Sea Minister</t>
  </si>
  <si>
    <t>Captain Harwood the Butcher Buckley</t>
  </si>
  <si>
    <t>The Butcher's Bill</t>
  </si>
  <si>
    <t>The Haimogu</t>
  </si>
  <si>
    <t>The Matagot</t>
  </si>
  <si>
    <t>Tartalo = an enormously strong one-eyed giant ; a foul berth is when ships weigh into berth poorly, maybe too close to one another</t>
  </si>
  <si>
    <t>Umdhlebi = an extremely toxic plant that poisons any living thing upon approach and leaves the ground around it littered with skeletons; the devil was the longest seam of the ship and paying the devil was to do the arduous job of squatting in the lowest part of the ship and caulking the seam</t>
  </si>
  <si>
    <t>Some captains are known by their nicknames. These are often substituted for their real first or last names when speaking of them.</t>
  </si>
  <si>
    <t>Captain Bildras Foulberth Ghun</t>
  </si>
  <si>
    <t>Captain Strake Gilderson</t>
  </si>
  <si>
    <t>Captain Hamood el-Ameen</t>
  </si>
  <si>
    <t>Captain Ashraf Amberjack Valis</t>
  </si>
  <si>
    <t>Captain Galius Sovereign</t>
  </si>
  <si>
    <t>head of a wolf with waves</t>
  </si>
  <si>
    <t>red-eyed woman with flowing hair</t>
  </si>
  <si>
    <t>Celedonia</t>
  </si>
  <si>
    <t>three headed hydra</t>
  </si>
  <si>
    <t>black octopus</t>
  </si>
  <si>
    <t>hammerhead shark</t>
  </si>
  <si>
    <t>flaming leopard</t>
  </si>
  <si>
    <t>Captain Hammerhead Ahala</t>
  </si>
  <si>
    <t>Captain Aylmer Holdforth</t>
  </si>
  <si>
    <t>Captain Headwind Delon</t>
  </si>
  <si>
    <t>open mouth of shark's teeth</t>
  </si>
  <si>
    <t>Captain DevilPay Dingane</t>
  </si>
  <si>
    <t>Captain Lu Gong the Sea Prince</t>
  </si>
  <si>
    <t>Flag Ship</t>
  </si>
  <si>
    <t>The Black Coast</t>
  </si>
  <si>
    <t>Forgotten Reach</t>
  </si>
  <si>
    <t>circlets of wind</t>
  </si>
  <si>
    <t>3 galleys, 6 dromonds</t>
  </si>
  <si>
    <t>Isle of  Dravalo</t>
  </si>
  <si>
    <t>2 galleys, 1 dromond, 9 dhows</t>
  </si>
  <si>
    <t>1 carrack, 3 caravels, 3 cogs, 3 galleys</t>
  </si>
  <si>
    <t>2 carracks, 5 caravels, 3 cogs</t>
  </si>
  <si>
    <t>3 carracks, 3 caravels, 2 cogs</t>
  </si>
  <si>
    <t>15 longships</t>
  </si>
  <si>
    <t>3 galleys, 3 triremes, 8 dhows</t>
  </si>
  <si>
    <t>3 galleys, 2 dromonds, 2 triremes, 6 dhows</t>
  </si>
  <si>
    <t>3 galleys, 3 dromonds, 3 triremes, 3 dhow</t>
  </si>
  <si>
    <t>2 galleys, 2 dromonds, 7 triremes</t>
  </si>
  <si>
    <t>1 galley, 3 dromonds, 3 triremes, 5 dhows</t>
  </si>
  <si>
    <t>2 galleys, 5 dromonds, 3 triremes, 3 dhows</t>
  </si>
  <si>
    <t>3 caravels, 3 galleys, 1 dromond, 1 war junk</t>
  </si>
  <si>
    <t>15 war junks</t>
  </si>
  <si>
    <t>5 caravels, 3 cogs, 5 galleys</t>
  </si>
  <si>
    <t>1 carrack, 3 caravels, 1 dromond, 3 galleys</t>
  </si>
  <si>
    <t>1 carrack, 3 caravels, 2 cogs, 4 galleys</t>
  </si>
  <si>
    <t>2 galleys, 3 dromonds, 3 triremes, 3 cogs</t>
  </si>
  <si>
    <t>3 galleys, 3 dromonds, 3 triremes, 1 cog</t>
  </si>
  <si>
    <t>12 war junks, 3 dhows</t>
  </si>
  <si>
    <t>11 war junks, 3 dhows</t>
  </si>
  <si>
    <t>10 war junks, 4 dhows</t>
  </si>
  <si>
    <t>2 galleys, 10 war junks</t>
  </si>
  <si>
    <t>when deciding each pirate's fleet, I used the formula of the ship's dimensions (lxw) divided by 100 to come up with the below values</t>
  </si>
  <si>
    <t>I then tried to diversify the fleets by choosing ships that fit the region, with some random cross-over as pirates grab whatever is available</t>
  </si>
  <si>
    <t>Carracks</t>
  </si>
  <si>
    <t>150x40</t>
  </si>
  <si>
    <t>Galleys</t>
  </si>
  <si>
    <t>130x20</t>
  </si>
  <si>
    <t>Dromonds</t>
  </si>
  <si>
    <t>100x20</t>
  </si>
  <si>
    <t>Triremes</t>
  </si>
  <si>
    <t>80x20</t>
  </si>
  <si>
    <t>War Junks</t>
  </si>
  <si>
    <t>Longships</t>
  </si>
  <si>
    <t>70x20</t>
  </si>
  <si>
    <t xml:space="preserve">Caravels </t>
  </si>
  <si>
    <t>60x20</t>
  </si>
  <si>
    <t>Dhow</t>
  </si>
  <si>
    <t>Cogs</t>
  </si>
  <si>
    <t>40x20</t>
  </si>
  <si>
    <t>dimensions</t>
  </si>
  <si>
    <t>ship value</t>
  </si>
  <si>
    <t>this is not a perfect formula - all it takes into account is size, but it's a start and I can modify these moving forward</t>
  </si>
  <si>
    <t>Fleet Score</t>
  </si>
  <si>
    <t>(out of date)</t>
  </si>
  <si>
    <t>Kratos, personification of strength and power</t>
  </si>
  <si>
    <t>Psamathe, goddess of sand beaches</t>
  </si>
  <si>
    <t>Selene, goddess of the moon</t>
  </si>
  <si>
    <t>Glaucus, a prophetic sea-god, born mortal and turned immortal upon eating a magical herb. He comes to the rescue of sailors and fishermen in storms, having earlier earned a living from the sea himself.</t>
  </si>
  <si>
    <t>Eidyia, an Oceanid, a goddess of knowledge</t>
  </si>
  <si>
    <t>Soteria, goddess or spirit of safety and salvation, deliverance, and preservation from harm</t>
  </si>
  <si>
    <t>Iris, goddess of the rainbow, sea, and sky;messenger among the Mythenian gods</t>
  </si>
  <si>
    <t>Aidos, goddess of modesty, respect, and moral direction</t>
  </si>
  <si>
    <t>Nerites, lesser deity of the ocean, driver of the great sea chariot</t>
  </si>
  <si>
    <t>Thanatos, god of death, depicted as a winged and sword-girt youth</t>
  </si>
  <si>
    <t>Cybele, mother and nature goddess</t>
  </si>
  <si>
    <t>Temple of Nerites</t>
  </si>
  <si>
    <t>Temple of Thanatos</t>
  </si>
  <si>
    <t>Temple of Psamathe</t>
  </si>
  <si>
    <t>Temple of Selene</t>
  </si>
  <si>
    <t>Temple of Cybele</t>
  </si>
  <si>
    <t>Temple of Kratos</t>
  </si>
  <si>
    <t>Temple of Soteria</t>
  </si>
  <si>
    <t>Temple of Glaucus</t>
  </si>
  <si>
    <t>Temple of Eidyia</t>
  </si>
  <si>
    <t>Otonia (f)</t>
  </si>
  <si>
    <t>Theophano (f)</t>
  </si>
  <si>
    <t>Amarhyllis (f)</t>
  </si>
  <si>
    <t>Koritto (f)</t>
  </si>
  <si>
    <t>Metis (f)</t>
  </si>
  <si>
    <t>Rhene (f)</t>
  </si>
  <si>
    <t>Anthemion</t>
  </si>
  <si>
    <t>Aegisthes</t>
  </si>
  <si>
    <t>Herophile (f)</t>
  </si>
  <si>
    <t>Mythenia</t>
  </si>
  <si>
    <t>Mythenia, in the Celestial Mountains</t>
  </si>
  <si>
    <t>Kasylla</t>
  </si>
  <si>
    <t>Fortuna, Kasylla</t>
  </si>
  <si>
    <t>Kasylla, Kelenon</t>
  </si>
  <si>
    <t>Alkyonides, the seven daughters of Argyronus. When their father was slain by Heracles, they threw themselves into the sea, and were transformed into halcyons by Amphitrite.</t>
  </si>
  <si>
    <t>Argyron Mts.</t>
  </si>
  <si>
    <t>Mythenia, in the Argyron Mountains</t>
  </si>
  <si>
    <t>The Fickle Faun</t>
  </si>
  <si>
    <t>Hyacinth House</t>
  </si>
  <si>
    <t>The Laughing Zephyr</t>
  </si>
  <si>
    <t>The Nine Muses</t>
  </si>
  <si>
    <t>The Full Measure</t>
  </si>
  <si>
    <t>The Silver Scabellum</t>
  </si>
  <si>
    <t>Cults</t>
  </si>
  <si>
    <t>The Secret Hand</t>
  </si>
  <si>
    <t>Weissfrau "White Lady" (ale)</t>
  </si>
  <si>
    <t>Tolthan's Teeth (ale)</t>
  </si>
  <si>
    <t>Simetra, goddess of the hunt, the wilderness, wild animals, the Moon, and chastity</t>
  </si>
  <si>
    <t>Halls of Hephaestus, Hall of Hestia</t>
  </si>
  <si>
    <t>Corvus Sanctum (Order of Hecate)</t>
  </si>
  <si>
    <t>Temples of Iris and Helios</t>
  </si>
  <si>
    <t>Melita (f) ; Armando</t>
  </si>
  <si>
    <t>Dulcelina (wine)</t>
  </si>
  <si>
    <t>Helissent (wine)</t>
  </si>
  <si>
    <t>Auberée (wine)</t>
  </si>
  <si>
    <t xml:space="preserve"> Tenebresh (wine)</t>
  </si>
  <si>
    <t>Maalot (wine)</t>
  </si>
  <si>
    <t>Faible (wine)</t>
  </si>
  <si>
    <t>Godina (wine)</t>
  </si>
  <si>
    <t>Alardus Cochet</t>
  </si>
  <si>
    <t>Wetwitch (ale), Ice Wine</t>
  </si>
  <si>
    <t>Dark Drake (stout)</t>
  </si>
  <si>
    <t>Sanctum of Masks</t>
  </si>
  <si>
    <t>Tsumetai "Cold Lantern"</t>
  </si>
  <si>
    <r>
      <t>Tsukuyomi</t>
    </r>
    <r>
      <rPr>
        <sz val="11"/>
        <color theme="1"/>
        <rFont val="Calibri"/>
        <family val="2"/>
        <scheme val="minor"/>
      </rPr>
      <t xml:space="preserve"> – god of the moon</t>
    </r>
  </si>
  <si>
    <t>Benzai - goddess of everything that flows: words, knowledge, eloquence, and music</t>
  </si>
  <si>
    <t>Suijin  - The god of water</t>
  </si>
  <si>
    <t>Tamonten - god of war and justice; he is the god of fortunate warriors and guards, as well as the punisher of criminals. Said to live halfway down the side of Mount Sumeru, the small pagoda he carries symbolizes the divine treasure house that he both guards and gives away its contents.</t>
  </si>
  <si>
    <t>Kichijo - goddess of fertility and beauty</t>
  </si>
  <si>
    <t>Hotei - god of contentment and abundance</t>
  </si>
  <si>
    <t>Rokuju -  god of wisdom and longevity; said to be an incarnation of the Southern Polestar. He is a star god accompanied by a crane and a turtle, which are considered to be symbols of longevity, and also sometimes accompanied by a black deer. The sacred book tied to his staff is said to contain the lifespan of every person on Earth.</t>
  </si>
  <si>
    <t>Hiruko - god of overcoming hardship. Said to be born without bones, he eventually overcame his handicaps to become the mirthful and auspicious "Laughing God". He is often depicted holding a rod and a large red sea bream or sea bass. Jellyfish are also associated with this god</t>
  </si>
  <si>
    <t>Aizen - god of spiritual awakening, known to transform earthly desires (love/lust) into enlightenment</t>
  </si>
  <si>
    <t>Daikoku - the god of wealth, the harvest and the kitchen. He is recognised by his wide face, smile, and flat black hat. He is often portrayed holding a golden mallet, seated on bales of rice, with mice nearby (which signify plentiful food).</t>
  </si>
  <si>
    <t>Domaru Mountains, at the head of the Angry Ghost River</t>
  </si>
  <si>
    <t>Oshiro Hills, overlooking Sui Jin Lake</t>
  </si>
  <si>
    <t>Domaru Mountains, at the head of the Ronin River</t>
  </si>
  <si>
    <t>Kitsune Forest, alongside the Ronin River</t>
  </si>
  <si>
    <t>along the banks of the Tranquil River</t>
  </si>
  <si>
    <t>along the banks of the Oishi River</t>
  </si>
  <si>
    <t>True Neutral</t>
  </si>
  <si>
    <t>Neutral Evil</t>
  </si>
  <si>
    <t>Chaotic Evil</t>
  </si>
  <si>
    <t>Lawful Evil</t>
  </si>
  <si>
    <t>Idzuna - another name for a Kamaitachi, a demon who rides on the winds</t>
  </si>
  <si>
    <t>Shadow Hills in eastern (Azuma) region of Sakura</t>
  </si>
  <si>
    <t>Domaru Mts overlooking the Higanbana Valley</t>
  </si>
  <si>
    <t xml:space="preserve">A Mu-onna is a vengeful spirit of a mother who lost her child to famine or war. </t>
  </si>
  <si>
    <t>(all female ninja temple)</t>
  </si>
  <si>
    <t>(ninja temple)</t>
  </si>
  <si>
    <t>Noppera-bō - a faceless ghost</t>
  </si>
  <si>
    <t>Onryō – A vengeful ghost formed from powerful feelings like rage or sorrow.</t>
  </si>
  <si>
    <t>Northern Domaru Mts. Overlooking the Kodama River</t>
  </si>
  <si>
    <t>Monastery of the Faceless Ghost (Noppera-bō)</t>
  </si>
  <si>
    <t>Monastery of the Mother Ghost (Mu-Onna)</t>
  </si>
  <si>
    <t>Monastery of the Vengeful Ghost (Onryō)</t>
  </si>
  <si>
    <t>Monastery of Wind Demon (Idzuna)</t>
  </si>
  <si>
    <t>Tsuchigumo – A clan of spider-like yokai.</t>
  </si>
  <si>
    <t>Domaru Mts overlooking the Koi River</t>
  </si>
  <si>
    <t>Monastery of the Spider Clan (Tsuchigumo)</t>
  </si>
  <si>
    <t>Elderwyrm Mts overlooking Virago Valley</t>
  </si>
  <si>
    <t>Dark Hills</t>
  </si>
  <si>
    <t>Valley of the Dead Kings</t>
  </si>
  <si>
    <t>Runlun River loverlooking Bay of Nuwa</t>
  </si>
  <si>
    <t xml:space="preserve">Windclaw Mts. </t>
  </si>
  <si>
    <t xml:space="preserve">Riverclaw Mts. </t>
  </si>
  <si>
    <t>Eastern Xiandai, at the foot of the Chime Forest</t>
  </si>
  <si>
    <t>Northern tip of the Ryuluun Mountains, overlooking Oru Vale</t>
  </si>
  <si>
    <t>Southern tip of the Ryuluun Mountains, overlooking Ancestor River</t>
  </si>
  <si>
    <t>Gao Jing</t>
  </si>
  <si>
    <t>Yu Jingyi</t>
  </si>
  <si>
    <t>Xiao Liang</t>
  </si>
  <si>
    <t>Chang Lingxin</t>
  </si>
  <si>
    <t>Wang Yi</t>
  </si>
  <si>
    <t>Zhou Lei</t>
  </si>
  <si>
    <t>Dai Gang</t>
  </si>
  <si>
    <t>Wei Song</t>
  </si>
  <si>
    <t>Monastery of the Watching Eye</t>
  </si>
  <si>
    <t>Monastery of the Dead Retainers</t>
  </si>
  <si>
    <t>Monastery of the Ill Wind</t>
  </si>
  <si>
    <t>Monastery of the Drowned Demon</t>
  </si>
  <si>
    <t>Monastery of the Ancient Speech</t>
  </si>
  <si>
    <t>Monastery of the Trackless Path</t>
  </si>
  <si>
    <t>Monastery of the Dragon God</t>
  </si>
  <si>
    <t>Longshen - the Dragon God</t>
  </si>
  <si>
    <t>Aizen - god of spiritual awakening</t>
  </si>
  <si>
    <t>Rokuju -  god of wisdom</t>
  </si>
  <si>
    <t>Benzai - goddess of all that flows</t>
  </si>
  <si>
    <t>Daikoku - the god of the harvest</t>
  </si>
  <si>
    <t>Hotei - god of contentment</t>
  </si>
  <si>
    <t>Hiruko - the laughing god</t>
  </si>
  <si>
    <t>Tamonten - god of war and justice</t>
  </si>
  <si>
    <t>Suijin  - god of water</t>
  </si>
  <si>
    <t>Kichijo - goddess of fertility</t>
  </si>
  <si>
    <t>Monastery of All that Flows (Benzai)</t>
  </si>
  <si>
    <t>Monastery of the Laughing God (Hiruko)</t>
  </si>
  <si>
    <t>Monastery of War and Justice (Tamonten)</t>
  </si>
  <si>
    <t>Monastery of the Sacred Water (Suijin)</t>
  </si>
  <si>
    <t>Monastery of the Dark Moon (Tsukiyomi)</t>
  </si>
  <si>
    <t>Monastery of the Fire Fury</t>
  </si>
  <si>
    <t>Monastery of the Mountain King</t>
  </si>
  <si>
    <t>Monastery of the Warden of the Winds</t>
  </si>
  <si>
    <t>Monastery of the Sea Shepherd</t>
  </si>
  <si>
    <t>Monastery of the Phoenix Flame</t>
  </si>
  <si>
    <t>Monastery of the High Harvest (Daikoku)</t>
  </si>
  <si>
    <t>Monastery of Fruitful Tree (Kichijo)</t>
  </si>
  <si>
    <t>Monastery of Seven Sages (Rokuju)</t>
  </si>
  <si>
    <t>Donguri Forest near the Imperial Pass</t>
  </si>
  <si>
    <t>Monastery of the Woodland Way</t>
  </si>
  <si>
    <t>Monastery of the Bottomless Well</t>
  </si>
  <si>
    <t>Monastery of the Empty Void</t>
  </si>
  <si>
    <t>Monastery of Inner Dawn (Aizen)</t>
  </si>
  <si>
    <t>Monastery of Full Cup (Hotei)</t>
  </si>
  <si>
    <t>Chaotic Neutral</t>
  </si>
  <si>
    <t>Ygdrasil, the Life Tree</t>
  </si>
  <si>
    <t>Norns – three goddesses of destiny</t>
  </si>
  <si>
    <t>Aesir – warriors of Asgard</t>
  </si>
  <si>
    <t>Vanir - wild nature and fertility gods</t>
  </si>
  <si>
    <t>Hretha - goddess of victory</t>
  </si>
  <si>
    <t>Hov of the Life Tree</t>
  </si>
  <si>
    <t>Hov of the Fates</t>
  </si>
  <si>
    <t>Hillon - sun god and the god of music</t>
  </si>
  <si>
    <t>Matona - river goddess</t>
  </si>
  <si>
    <t>Rosmerta - goddess of fertility and abundance</t>
  </si>
  <si>
    <t>Monastery of the Summer and Winter Suns</t>
  </si>
  <si>
    <t>Monastery of Seething Sea</t>
  </si>
  <si>
    <t>Monastery of the Singing Sun</t>
  </si>
  <si>
    <t>Monastery of the Sacred Grove</t>
  </si>
  <si>
    <t>Monastery of the River Mother</t>
  </si>
  <si>
    <t>Kvasir – the wisest</t>
  </si>
  <si>
    <t>Hov of the Phantom Queen</t>
  </si>
  <si>
    <t>Morrigan - battle and slaughter</t>
  </si>
  <si>
    <t>Hov of the Wisdom Helm</t>
  </si>
  <si>
    <t>Hyderis, at the mouth of the Mayden River overlooking the Sea of Fenris</t>
  </si>
  <si>
    <t>Ya-o-gah the North Wind Bear</t>
  </si>
  <si>
    <t>Ne-o-ga the South Wind Fawn</t>
  </si>
  <si>
    <t>O-yan-do-ne the East Wind Moose</t>
  </si>
  <si>
    <t>Oh-do-was the Shadow Guardians</t>
  </si>
  <si>
    <t>Ga-hon-ga the Stone Throwers</t>
  </si>
  <si>
    <t>Gan-da-yah the Messenger Birds</t>
  </si>
  <si>
    <t>Da-jo-ji the West Wind Panther</t>
  </si>
  <si>
    <t>Hah-nu-nah the World Bearing Turtle</t>
  </si>
  <si>
    <t>Lodge of the North Wind Bear</t>
  </si>
  <si>
    <t>Lodge of the South Wind Fawn</t>
  </si>
  <si>
    <t>Lodge of the East Wind Moose</t>
  </si>
  <si>
    <t>Lodge of the Shadow Guardians</t>
  </si>
  <si>
    <t>Lodge of the Stone Throwers</t>
  </si>
  <si>
    <t>Lodge of the Messenger Birds</t>
  </si>
  <si>
    <t>Lodge of the West Wind Panther</t>
  </si>
  <si>
    <t>Lodge of the World Bearing Turtle</t>
  </si>
  <si>
    <t>Temple of Brightest Day</t>
  </si>
  <si>
    <t>Temple of the Stone Sentinels</t>
  </si>
  <si>
    <t>Temple of the Eternal Loop</t>
  </si>
  <si>
    <t>Temple of the Sprouting Shoot</t>
  </si>
  <si>
    <t>Temple of the Second Sight</t>
  </si>
  <si>
    <t>Temple of the First and Final Question</t>
  </si>
  <si>
    <t>Mythenia, Taris Hills</t>
  </si>
  <si>
    <t>Mythenia, Orpheon Forest</t>
  </si>
  <si>
    <t>Mythenia, Alona Forest</t>
  </si>
  <si>
    <t>Helios - guardian of oaths</t>
  </si>
  <si>
    <t>Khonsu - god of the moon</t>
  </si>
  <si>
    <t>Temple of the World Child</t>
  </si>
  <si>
    <t>Thoth - god of knowledge</t>
  </si>
  <si>
    <t>Temple of the Master Measure</t>
  </si>
  <si>
    <t>Furrina - goddess of springs</t>
  </si>
  <si>
    <t>Vejovis - god of healing</t>
  </si>
  <si>
    <t>Temple of the Healing Arrow</t>
  </si>
  <si>
    <t>Temple of the Life Spring</t>
  </si>
  <si>
    <t>Amunet - creation goddesses</t>
  </si>
  <si>
    <t>Temple of the Silver Light</t>
  </si>
  <si>
    <t>Temple of the Unbroken Knot</t>
  </si>
  <si>
    <t>Sancus - god of truth</t>
  </si>
  <si>
    <t>Sancus = god who protected oaths of marriage, hospitality, law, commerce, and contracts</t>
  </si>
  <si>
    <t>Qamata - omnipresent god, worshiped with cairns of stones, said to grant luck or good fortune to those who add a stone</t>
  </si>
  <si>
    <t>Adroa - has two aspects: one good and one evil. He is the creator of Heaven and Earth, and he appears to those about to die</t>
  </si>
  <si>
    <t>Denka - storm and fertility god bringing lightning, rain and thunder</t>
  </si>
  <si>
    <t>Ikenga - embodiment of human endeavor, achievement, success, and victory. Ikenga is grounded in the belief that the power for a man to accomplish things is in his right hand</t>
  </si>
  <si>
    <t xml:space="preserve">Mbokomu was </t>
  </si>
  <si>
    <t>Mbokomu - the first woman of Earth according to the traditional belief of the Ngombe people of today's Democratic Republic of the Congo. She was also the first gardener. She is the ancestor of all people</t>
  </si>
  <si>
    <t>Ogbunabali - the traditional Igbo Death deity. His name is considered to be a literal description of his character as he is said to kill his victims in the night, these usually being criminals or those who have committed an unspeakable taboo.</t>
  </si>
  <si>
    <t>Adroa - both good and evil</t>
  </si>
  <si>
    <t>Denka - storm and fertility god</t>
  </si>
  <si>
    <t>Ikenga - symbol of human achievement</t>
  </si>
  <si>
    <t>Mbokomu - fertility goddess</t>
  </si>
  <si>
    <t>Ogbunabali - god of death</t>
  </si>
  <si>
    <t>Qamata - god of luck and fortune</t>
  </si>
  <si>
    <t>Shrine of the Lucky Cairn</t>
  </si>
  <si>
    <t>Joro Mountains</t>
  </si>
  <si>
    <t>North of Onechanbara Jungle</t>
  </si>
  <si>
    <t>Lion Head Peninsula overlooking the Desolate Strait</t>
  </si>
  <si>
    <t>southern Karamanga Mts overlooking the Valley of Flames</t>
  </si>
  <si>
    <t>Nakajima Kiyohiko</t>
  </si>
  <si>
    <t>Ishii Shigeharu</t>
  </si>
  <si>
    <t>Amago Kunimoto</t>
  </si>
  <si>
    <t>Yuuki Kiyotoki</t>
  </si>
  <si>
    <t>Itsutsuji Oto (f)</t>
  </si>
  <si>
    <t>Cakaza Mnqobi</t>
  </si>
  <si>
    <t>Ingane Andile (f)</t>
  </si>
  <si>
    <t>Shrine of the Quiver Tree</t>
  </si>
  <si>
    <t>Oludumare Hills</t>
  </si>
  <si>
    <t>Shrine of the Chameleon</t>
  </si>
  <si>
    <t>Agemo - chameleon messenger</t>
  </si>
  <si>
    <t>Agemo - chameleon messenger to the god Shango</t>
  </si>
  <si>
    <t>Shrine of the Sea Truth</t>
  </si>
  <si>
    <t>Shrine of the Shifting Sands</t>
  </si>
  <si>
    <t>Karamanga Mountains, overlooking the Plains of Cheetana</t>
  </si>
  <si>
    <t>northern Karamanga Mts, overlooking the Plains of Zebron</t>
  </si>
  <si>
    <t>Apademek - three-headed lion god</t>
  </si>
  <si>
    <t>The Cloven Hoof</t>
  </si>
  <si>
    <t>The Tin Kettle</t>
  </si>
  <si>
    <t>The Dark Horse</t>
  </si>
  <si>
    <t>Twisted Horn</t>
  </si>
  <si>
    <t>The Mortaria</t>
  </si>
  <si>
    <t>Two Moons</t>
  </si>
  <si>
    <t>Snow Goose</t>
  </si>
  <si>
    <t>Skadi - goddess of winter and the hunt</t>
  </si>
  <si>
    <t>Fenrir - great ravenous wolf</t>
  </si>
  <si>
    <t>Tyr - god of war</t>
  </si>
  <si>
    <t>Vadir - god of vengeance, wears mighty boots capable of stomping on giants and giant serpents</t>
  </si>
  <si>
    <t>Nerthus - goddess of lakes, springs, and holy waters</t>
  </si>
  <si>
    <t>Sjofn - goddess of human passion</t>
  </si>
  <si>
    <t>Yngvi - god of sacral kingship, virility, peace and prosperity</t>
  </si>
  <si>
    <t>Mimir - god of knowledge and wisdom</t>
  </si>
  <si>
    <t>Gefjun - goddess of plowing and generosity, accompanied by her four oxen</t>
  </si>
  <si>
    <t>Ull - god of archers and explorers</t>
  </si>
  <si>
    <t>Dellingr - god of the dawn</t>
  </si>
  <si>
    <t>Kvasir - god of drink and poetry</t>
  </si>
  <si>
    <t>Ran - goddess of death who collects the drowned in a net</t>
  </si>
  <si>
    <t>Vor - goddess of scholars, she who knows all</t>
  </si>
  <si>
    <t>Njord - god of wind and sea, wealth and bad marriage</t>
  </si>
  <si>
    <t>Sága - goddess of prophecy and song</t>
  </si>
  <si>
    <t>Syn - goddess of justice, protector of entry ways</t>
  </si>
  <si>
    <t>Order of Sigrún</t>
  </si>
  <si>
    <t>Skögul = one of the Valkyrie</t>
  </si>
  <si>
    <t>Sigrún = victory rune</t>
  </si>
  <si>
    <t>Helhest = a three-legged horse associated with Hel</t>
  </si>
  <si>
    <t>Sigrún Hall (shield maidens)</t>
  </si>
  <si>
    <t>Nehalennia - protectress of ships and sea trade</t>
  </si>
  <si>
    <t>Asteron - goddess of the dawn</t>
  </si>
  <si>
    <t>Baduhenna - matron goddess of war</t>
  </si>
  <si>
    <t>Weylund - weird and malicious blacksmith god</t>
  </si>
  <si>
    <t>Taranis - god of storms and ships</t>
  </si>
  <si>
    <t>Eberstreike</t>
  </si>
  <si>
    <t>Epic</t>
  </si>
  <si>
    <t>Creatures</t>
  </si>
  <si>
    <t>Holunder, eldest of Treefolk</t>
  </si>
  <si>
    <t>Thrahnga, ancient mammoth</t>
  </si>
  <si>
    <r>
      <t>Qetesh perfume</t>
    </r>
    <r>
      <rPr>
        <sz val="11"/>
        <color rgb="FFFF0000"/>
        <rFont val="Calibri"/>
        <family val="2"/>
        <scheme val="minor"/>
      </rPr>
      <t>, opium</t>
    </r>
  </si>
  <si>
    <r>
      <t xml:space="preserve">Kykeon (drink), </t>
    </r>
    <r>
      <rPr>
        <sz val="11"/>
        <color rgb="FFFF0000"/>
        <rFont val="Calibri"/>
        <family val="2"/>
        <scheme val="minor"/>
      </rPr>
      <t>perfume</t>
    </r>
  </si>
  <si>
    <t>Airag (spirit), Khövökh (opium)</t>
  </si>
  <si>
    <t>Jiushen (rice wine), Sifuren (perfume)</t>
  </si>
  <si>
    <t>Sura (wine), Mahima (perfume), Ramahesh (opium)</t>
  </si>
  <si>
    <t xml:space="preserve">Spirits, Concoctions, </t>
  </si>
  <si>
    <t>and Aromatics of Note</t>
  </si>
  <si>
    <t xml:space="preserve">Raudkembingur, a demonic whale </t>
  </si>
  <si>
    <t>Mundane</t>
  </si>
  <si>
    <t>trolls, troll-kin</t>
  </si>
  <si>
    <t>Úlfhéðnar (wolf), wargs</t>
  </si>
  <si>
    <t>fossegrim, kuo-toa</t>
  </si>
  <si>
    <t>fylgja (spirits)</t>
  </si>
  <si>
    <t>vordr (warden spirits)</t>
  </si>
  <si>
    <t>Reaper's Boat</t>
  </si>
  <si>
    <t>lindwirms, goblins</t>
  </si>
  <si>
    <t>Hamrammr (bear)</t>
  </si>
  <si>
    <t>Clan of the Husk (goblins)</t>
  </si>
  <si>
    <t>sea elves kingdom, sea giants</t>
  </si>
  <si>
    <t>Sjóálfar (sea elves), goblins, Svinfylking (boar)</t>
  </si>
  <si>
    <t xml:space="preserve">Flaming Ship of Bergfinn </t>
  </si>
  <si>
    <t>mares</t>
  </si>
  <si>
    <t>hill giants</t>
  </si>
  <si>
    <t>huldra</t>
  </si>
  <si>
    <t>kobolds</t>
  </si>
  <si>
    <t>screecher tribes, orcs</t>
  </si>
  <si>
    <t xml:space="preserve">sahuagin </t>
  </si>
  <si>
    <t>Hafgufa and Lyngbakr,  sea monsters</t>
  </si>
  <si>
    <t>goblins (allies)</t>
  </si>
  <si>
    <t>feldgeister, werewolves, doppelgangers</t>
  </si>
  <si>
    <t>klabautermann</t>
  </si>
  <si>
    <t>Syzith, ancient black dragon</t>
  </si>
  <si>
    <t>polar bears</t>
  </si>
  <si>
    <t>frost worms, orcs (allies)</t>
  </si>
  <si>
    <t>Black Finger tribe (orcs)</t>
  </si>
  <si>
    <t>killer whales, frost giants</t>
  </si>
  <si>
    <t>Krugwar, chief of frost giants</t>
  </si>
  <si>
    <t>Sköll, king of Wargs; Druur the Dark</t>
  </si>
  <si>
    <t>Chi Wen - fish dragon</t>
  </si>
  <si>
    <t>Bi Xi - turtle dragon</t>
  </si>
  <si>
    <t>Ya Zi - wolf dragon</t>
  </si>
  <si>
    <t>Fu Xi - snake dragon</t>
  </si>
  <si>
    <t>Pu Lao - dog dragon</t>
  </si>
  <si>
    <t>Suan Ni - lion dragon</t>
  </si>
  <si>
    <t>Chao Feng - goat dragon</t>
  </si>
  <si>
    <t>Qui Niu - cow dragon</t>
  </si>
  <si>
    <t>Bi An - tiger dragon</t>
  </si>
  <si>
    <t>Tiangou (black dogs), Jiaoren (merfolk)</t>
  </si>
  <si>
    <t>Shen (giant clams)</t>
  </si>
  <si>
    <t>Jingshen (evil spirits)</t>
  </si>
  <si>
    <t>Bashe (giant python)</t>
  </si>
  <si>
    <t>Hanba (drought spirits)</t>
  </si>
  <si>
    <t>Moghun Lands</t>
  </si>
  <si>
    <t>Hanja school of calligraphy</t>
  </si>
  <si>
    <t>gremlins</t>
  </si>
  <si>
    <t>habetrot</t>
  </si>
  <si>
    <t>knuckers "water dragons", merfolk</t>
  </si>
  <si>
    <t>water nymphs, orcs and goblins</t>
  </si>
  <si>
    <t>Melusine, water spirit; Sizibog, orc chieftain</t>
  </si>
  <si>
    <t>Hounds of Dando</t>
  </si>
  <si>
    <t>Wyrrin wildfolk</t>
  </si>
  <si>
    <t>redcaps</t>
  </si>
  <si>
    <t>wights, necromancers</t>
  </si>
  <si>
    <t>Aradia the Faerie Queen, Isienth copper dragon</t>
  </si>
  <si>
    <t>Uszrux, Dethroll, Oghiniam the black dragon</t>
  </si>
  <si>
    <t>Eoldru the brass dragon</t>
  </si>
  <si>
    <t>Yondalla, godess of the halflings</t>
  </si>
  <si>
    <t>Garda, mother of wargs; white dragon Vitlaga</t>
  </si>
  <si>
    <t>black dragon Andedräkt</t>
  </si>
  <si>
    <t>black dragon (needs name and history)</t>
  </si>
  <si>
    <t>bronze dragon (needs name and history)</t>
  </si>
  <si>
    <t>gold dragon (needs name and history)</t>
  </si>
  <si>
    <t>blue dragon (needs name and history)</t>
  </si>
  <si>
    <t>blue caps, kobolds, earth elementals</t>
  </si>
  <si>
    <t>the white dragon Vitlaga</t>
  </si>
  <si>
    <t>Domaru Mts.</t>
  </si>
  <si>
    <t>Isienth copper dragon; Syzith, black dragon</t>
  </si>
  <si>
    <t>Evior, silver dragon; Malisus, white dragon</t>
  </si>
  <si>
    <t>Directory of Dragons in the world</t>
  </si>
  <si>
    <t>Type</t>
  </si>
  <si>
    <t>Godsbeard Mts.</t>
  </si>
  <si>
    <t>Raros Mts.</t>
  </si>
  <si>
    <t>white</t>
  </si>
  <si>
    <t>black</t>
  </si>
  <si>
    <t>Andedräkt</t>
  </si>
  <si>
    <t>Lake Volan</t>
  </si>
  <si>
    <t>Mts/Forest/Desert/Lake</t>
  </si>
  <si>
    <t>Isklåda “Ice Talon”</t>
  </si>
  <si>
    <t>Vitlaga</t>
  </si>
  <si>
    <t>red</t>
  </si>
  <si>
    <t>green</t>
  </si>
  <si>
    <t>silver</t>
  </si>
  <si>
    <t>bronze</t>
  </si>
  <si>
    <t>Lost NW</t>
  </si>
  <si>
    <t>reference</t>
  </si>
  <si>
    <t xml:space="preserve">Lost NW </t>
  </si>
  <si>
    <t>Malisus</t>
  </si>
  <si>
    <t>Evior</t>
  </si>
  <si>
    <t>Lost NW, Citerak dwarves</t>
  </si>
  <si>
    <t>Ardereon</t>
  </si>
  <si>
    <t>Pergeria</t>
  </si>
  <si>
    <t>Onoran</t>
  </si>
  <si>
    <t>Isle of Fate</t>
  </si>
  <si>
    <t>Great Darkwood</t>
  </si>
  <si>
    <t xml:space="preserve">Caldura Mts. </t>
  </si>
  <si>
    <t>Syzith</t>
  </si>
  <si>
    <t>Isienth</t>
  </si>
  <si>
    <t>copper</t>
  </si>
  <si>
    <t>Oghiniam</t>
  </si>
  <si>
    <t>Dankmire Swamp</t>
  </si>
  <si>
    <t>Howling Hills</t>
  </si>
  <si>
    <t>brass</t>
  </si>
  <si>
    <t>Eoldru the Lore Beast</t>
  </si>
  <si>
    <t>Urexon</t>
  </si>
  <si>
    <t>Godsteeth Mts.</t>
  </si>
  <si>
    <t>Balinor</t>
  </si>
  <si>
    <t>Eldritch Hills</t>
  </si>
  <si>
    <t>Seffiregh</t>
  </si>
  <si>
    <t>Beladola</t>
  </si>
  <si>
    <t>Stonecurtain Mts.</t>
  </si>
  <si>
    <t>Orvereol</t>
  </si>
  <si>
    <t>Direfrost Mts.</t>
  </si>
  <si>
    <t>Aukstuma</t>
  </si>
  <si>
    <t>Gudraiseth</t>
  </si>
  <si>
    <t>Sudarion</t>
  </si>
  <si>
    <t>Ongolk and Pirates</t>
  </si>
  <si>
    <t>Pirate Kingdom</t>
  </si>
  <si>
    <t>Madrina Swamp</t>
  </si>
  <si>
    <t>Silvercap Mts. ?</t>
  </si>
  <si>
    <t>Jaleirys</t>
  </si>
  <si>
    <t>Hokachin Swamp</t>
  </si>
  <si>
    <t>High Fist Mts.</t>
  </si>
  <si>
    <t>Isle of Ominotago</t>
  </si>
  <si>
    <t>Apanuuga Forest</t>
  </si>
  <si>
    <t>Amarok Forest</t>
  </si>
  <si>
    <t>Isle of Arukei</t>
  </si>
  <si>
    <t>Mahkah</t>
  </si>
  <si>
    <t>Kaliska</t>
  </si>
  <si>
    <t>Kiyiya</t>
  </si>
  <si>
    <t>Adahei</t>
  </si>
  <si>
    <t>Ciqala</t>
  </si>
  <si>
    <t>Waquina</t>
  </si>
  <si>
    <t>Ohitekah</t>
  </si>
  <si>
    <t>blue</t>
  </si>
  <si>
    <t>Sadara</t>
  </si>
  <si>
    <t>Fulguron</t>
  </si>
  <si>
    <t>Augur's Bay</t>
  </si>
  <si>
    <t xml:space="preserve">Arcanian Mts. </t>
  </si>
  <si>
    <t>Iustinar</t>
  </si>
  <si>
    <t>Coderiex</t>
  </si>
  <si>
    <t>Ibis Bay</t>
  </si>
  <si>
    <t>Duatha Hills</t>
  </si>
  <si>
    <t>Tarbian Desert</t>
  </si>
  <si>
    <t>Alamawt</t>
  </si>
  <si>
    <t>Bariqar</t>
  </si>
  <si>
    <t>Mumitra</t>
  </si>
  <si>
    <t>Wahidra</t>
  </si>
  <si>
    <t>Ebot Mt.</t>
  </si>
  <si>
    <t>Kalos</t>
  </si>
  <si>
    <t>Hills of the Mystics</t>
  </si>
  <si>
    <t>Thysiara</t>
  </si>
  <si>
    <t>Ornarax</t>
  </si>
  <si>
    <t>Adhanar</t>
  </si>
  <si>
    <t xml:space="preserve">Eledure Mts. </t>
  </si>
  <si>
    <t>Sinjerin</t>
  </si>
  <si>
    <t>Harrow Pass</t>
  </si>
  <si>
    <t>Kalameth</t>
  </si>
  <si>
    <t>Umbra Swamp</t>
  </si>
  <si>
    <t>Haroar</t>
  </si>
  <si>
    <t>Forgotten Wastes</t>
  </si>
  <si>
    <t>Samuset</t>
  </si>
  <si>
    <t>Grahath</t>
  </si>
  <si>
    <t xml:space="preserve">Elderwyrm Mts. </t>
  </si>
  <si>
    <t>(several)</t>
  </si>
  <si>
    <t>Gaojia</t>
  </si>
  <si>
    <t>Fuhao</t>
  </si>
  <si>
    <t>Kang Mts.</t>
  </si>
  <si>
    <t>Cagan Suhk</t>
  </si>
  <si>
    <t>Moghun</t>
  </si>
  <si>
    <t>Forlorn Marshes</t>
  </si>
  <si>
    <t>Khoshin</t>
  </si>
  <si>
    <t>Khuuramch</t>
  </si>
  <si>
    <t>Ayanga</t>
  </si>
  <si>
    <t>Kioko Mts.</t>
  </si>
  <si>
    <t>Honoshita</t>
  </si>
  <si>
    <t>Kireina</t>
  </si>
  <si>
    <t>Isle of Sanjala</t>
  </si>
  <si>
    <t>Burnt Lands</t>
  </si>
  <si>
    <t>Kalatamaka</t>
  </si>
  <si>
    <t>Mazedara</t>
  </si>
  <si>
    <t>Kondabo</t>
  </si>
  <si>
    <t>Koro Jungle</t>
  </si>
  <si>
    <t>Ukusha</t>
  </si>
  <si>
    <t>Oraba</t>
  </si>
  <si>
    <t xml:space="preserve">Joro Mts. </t>
  </si>
  <si>
    <t>Hadithi</t>
  </si>
  <si>
    <t>Rokari</t>
  </si>
  <si>
    <t>Ebusuku</t>
  </si>
  <si>
    <t>Kaduru Lost Lands</t>
  </si>
  <si>
    <t>Naigana Desert</t>
  </si>
  <si>
    <t>Agira Desert</t>
  </si>
  <si>
    <t>Busara</t>
  </si>
  <si>
    <t>Kushinda</t>
  </si>
  <si>
    <t>Islands of the Maelstrom</t>
  </si>
  <si>
    <t>Isle of the Sea Elves</t>
  </si>
  <si>
    <t>Talimalo</t>
  </si>
  <si>
    <t xml:space="preserve">Ordren Mts. </t>
  </si>
  <si>
    <t>Daghorn Forest</t>
  </si>
  <si>
    <t>Vezemra</t>
  </si>
  <si>
    <t>Hyderis, Agatren dwarves</t>
  </si>
  <si>
    <t>Ongolk and Pirates, Agatren dwarves</t>
  </si>
  <si>
    <t>Barter Bay &amp; Vigil, Obseidon dwarves</t>
  </si>
  <si>
    <t>Balinor, silver dragon; Beladola (gold); Orvereol (copper)</t>
  </si>
  <si>
    <t>Aukstuma, white dragon; Gudraiseth (gold) ; Jaleirys (brass)</t>
  </si>
  <si>
    <t>Ciqala, white dragon; Kiyiya (silver)</t>
  </si>
  <si>
    <t>Coderiex, copper dragon</t>
  </si>
  <si>
    <t>Sinjerin, red dragon</t>
  </si>
  <si>
    <t>Kalameth, gold dragon</t>
  </si>
  <si>
    <t>duergar, gnolls, orcs, goblins</t>
  </si>
  <si>
    <t>remorhaz, ice trolls, duergar, frost giants</t>
  </si>
  <si>
    <t>orcs, goblins, ogres, hill giants</t>
  </si>
  <si>
    <t>basilisks, gricks, piercers, fire giants</t>
  </si>
  <si>
    <t>formians, orcs, troglodytes</t>
  </si>
  <si>
    <t>umberhulks, orcs, kobolds, bugbears</t>
  </si>
  <si>
    <t>wendigo, frost giants, purple worms</t>
  </si>
  <si>
    <t>drow, spirit naga, driders, beholders</t>
  </si>
  <si>
    <t>formians, orcs, troglodytes, minotaur</t>
  </si>
  <si>
    <t>harpies, hydra</t>
  </si>
  <si>
    <t>banshee</t>
  </si>
  <si>
    <t>orcs, goblins, ogres, fire giants</t>
  </si>
  <si>
    <t>drow, fire giants, kobolds, driders</t>
  </si>
  <si>
    <t>gibbering mouthers, orcs, goblins, xorn</t>
  </si>
  <si>
    <t xml:space="preserve">Great Tree of Aaralon </t>
  </si>
  <si>
    <t xml:space="preserve">High Cathedral of Ithil Galad  </t>
  </si>
  <si>
    <r>
      <t>Norgarde, Amberon dwarves,</t>
    </r>
    <r>
      <rPr>
        <sz val="11"/>
        <color rgb="FFFF0000"/>
        <rFont val="Calibri"/>
        <family val="2"/>
        <scheme val="minor"/>
      </rPr>
      <t xml:space="preserve"> Laaktala elves</t>
    </r>
  </si>
  <si>
    <r>
      <t xml:space="preserve">Plenia, </t>
    </r>
    <r>
      <rPr>
        <sz val="11"/>
        <color rgb="FFFF0000"/>
        <rFont val="Calibri"/>
        <family val="2"/>
        <scheme val="minor"/>
      </rPr>
      <t>Adulien elves</t>
    </r>
  </si>
  <si>
    <r>
      <t>Erigoth,</t>
    </r>
    <r>
      <rPr>
        <sz val="11"/>
        <color rgb="FFFF0000"/>
        <rFont val="Calibri"/>
        <family val="2"/>
        <scheme val="minor"/>
      </rPr>
      <t xml:space="preserve"> Ari'Aahn elves</t>
    </r>
  </si>
  <si>
    <r>
      <t>Erigoth</t>
    </r>
    <r>
      <rPr>
        <sz val="11"/>
        <color rgb="FFFF0000"/>
        <rFont val="Calibri"/>
        <family val="2"/>
        <scheme val="minor"/>
      </rPr>
      <t>, Teinhir elves</t>
    </r>
  </si>
  <si>
    <r>
      <t xml:space="preserve">Oberon, </t>
    </r>
    <r>
      <rPr>
        <sz val="11"/>
        <color rgb="FFFF0000"/>
        <rFont val="Calibri"/>
        <family val="2"/>
        <scheme val="minor"/>
      </rPr>
      <t>Eida'las elves</t>
    </r>
  </si>
  <si>
    <r>
      <t>Hyderis, Agatren dwarves,</t>
    </r>
    <r>
      <rPr>
        <sz val="11"/>
        <color rgb="FFFF0000"/>
        <rFont val="Calibri"/>
        <family val="2"/>
        <scheme val="minor"/>
      </rPr>
      <t xml:space="preserve"> Elgelor elves</t>
    </r>
  </si>
  <si>
    <r>
      <t xml:space="preserve">Haka'Na, </t>
    </r>
    <r>
      <rPr>
        <sz val="11"/>
        <color rgb="FFFF0000"/>
        <rFont val="Calibri"/>
        <family val="2"/>
        <scheme val="minor"/>
      </rPr>
      <t>Elyon elves</t>
    </r>
  </si>
  <si>
    <r>
      <t>Haka'Na</t>
    </r>
    <r>
      <rPr>
        <sz val="11"/>
        <color rgb="FFFF0000"/>
        <rFont val="Calibri"/>
        <family val="2"/>
        <scheme val="minor"/>
      </rPr>
      <t>, Elyon elves</t>
    </r>
  </si>
  <si>
    <r>
      <t>Mythenia</t>
    </r>
    <r>
      <rPr>
        <sz val="11"/>
        <color rgb="FFFF0000"/>
        <rFont val="Calibri"/>
        <family val="2"/>
        <scheme val="minor"/>
      </rPr>
      <t>, Lo'Shella elves</t>
    </r>
  </si>
  <si>
    <r>
      <t>Kyre,</t>
    </r>
    <r>
      <rPr>
        <sz val="11"/>
        <color rgb="FFFF0000"/>
        <rFont val="Calibri"/>
        <family val="2"/>
        <scheme val="minor"/>
      </rPr>
      <t xml:space="preserve"> Cascadrel elves</t>
    </r>
  </si>
  <si>
    <r>
      <t>Sakura</t>
    </r>
    <r>
      <rPr>
        <sz val="11"/>
        <color rgb="FFFF0000"/>
        <rFont val="Calibri"/>
        <family val="2"/>
        <scheme val="minor"/>
      </rPr>
      <t>, Teliddia elves</t>
    </r>
  </si>
  <si>
    <r>
      <t xml:space="preserve">Rokari, </t>
    </r>
    <r>
      <rPr>
        <sz val="11"/>
        <color rgb="FFFF0000"/>
        <rFont val="Calibri"/>
        <family val="2"/>
        <scheme val="minor"/>
      </rPr>
      <t>Ithronel elves</t>
    </r>
  </si>
  <si>
    <t>white dragon Vitlaga</t>
  </si>
  <si>
    <t>Syzith, black dragon</t>
  </si>
  <si>
    <t>Galgag the Cleaver (orc tribe); Urexon the green dragon</t>
  </si>
  <si>
    <t>Vezemra, green dragon</t>
  </si>
  <si>
    <t>Seffiregh, red dragon</t>
  </si>
  <si>
    <t>Onoran, bronze dragon</t>
  </si>
  <si>
    <t>Aukstuma, white dragon; Kiyiya, silver dragon</t>
  </si>
  <si>
    <t>Kiyiya, silver dragon; Mahkah (black); Kaliska (green)</t>
  </si>
  <si>
    <t>Iustinar, gold dragon; Fulguron (blue); Coderiex (copper)</t>
  </si>
  <si>
    <t>Thysiara, red dragon</t>
  </si>
  <si>
    <t>Ornarax, green dragon</t>
  </si>
  <si>
    <t>Honoshita, red dragon</t>
  </si>
  <si>
    <t>Ebusuku, black dragon</t>
  </si>
  <si>
    <t>Flint and Flask</t>
  </si>
  <si>
    <t>Isienth, copper dragon, Eoldru the Lore Beast (brass)</t>
  </si>
  <si>
    <t>Treviland, Ulynar elves</t>
  </si>
  <si>
    <t>orcs, goblins</t>
  </si>
  <si>
    <t>gnolls</t>
  </si>
  <si>
    <t>orcs, goblins, gnolls</t>
  </si>
  <si>
    <t>orcs</t>
  </si>
  <si>
    <t>Celedon, Arbeiera elves</t>
  </si>
  <si>
    <t>Celedon, Berylor dwarves, Arbeiera elves</t>
  </si>
  <si>
    <t>Arbeiera</t>
  </si>
  <si>
    <t>Mary's Trumpet</t>
  </si>
  <si>
    <t>Mumitra, blue dragon</t>
  </si>
  <si>
    <t xml:space="preserve">Alamawt, blue dragon </t>
  </si>
  <si>
    <t>Bariqar, blue dragon; Ishra, giant scorpion</t>
  </si>
  <si>
    <t>Falak, giant serpent</t>
  </si>
  <si>
    <t>giant sand serpents</t>
  </si>
  <si>
    <t>Pillow Houses of Naseema</t>
  </si>
  <si>
    <t>jackalweres, hippopotamuses</t>
  </si>
  <si>
    <t>Ekzejes, warlord Thri-Kreen chieftain</t>
  </si>
  <si>
    <t>Thri-Kreen</t>
  </si>
  <si>
    <t>desert spiders, giant lizards</t>
  </si>
  <si>
    <t xml:space="preserve"> shadhavar, monstrous scorpions</t>
  </si>
  <si>
    <t>quareen, monstrous scorpions</t>
  </si>
  <si>
    <t>mummies, desert spiders</t>
  </si>
  <si>
    <t>Reziran the Luminous (f) (djinni)</t>
  </si>
  <si>
    <t>Wahidra, brass dragon; Renenet (f), mummy queen</t>
  </si>
  <si>
    <t>The Lavender Heaven</t>
  </si>
  <si>
    <t>The Gold Pomegranate</t>
  </si>
  <si>
    <t>The Cowrie Shell</t>
  </si>
  <si>
    <t>Oggerbosh, bugbear chieftain; Bwytawyr clan (Kuo-Toa)</t>
  </si>
  <si>
    <t>bugbears, kuo-toa</t>
  </si>
  <si>
    <t>Onoran the bronze dragon, Varduk Horde</t>
  </si>
  <si>
    <t>orcs, goblins, bugbears, centaur</t>
  </si>
  <si>
    <t>goblins, evil spirits</t>
  </si>
  <si>
    <t>infernal creatures</t>
  </si>
  <si>
    <t>Cult of Devalo</t>
  </si>
  <si>
    <t>Galgarag (hill giant chieftain)</t>
  </si>
  <si>
    <t>Luckless Legion</t>
  </si>
  <si>
    <t>Isabel Jebret (f)</t>
  </si>
  <si>
    <t>orcs, goblins, hill giants</t>
  </si>
  <si>
    <t>Heironeous; Saint Everild (f) of the Fecund Flail</t>
  </si>
  <si>
    <t>Heironeous; Saint Cynebald of the Fire Flagon</t>
  </si>
  <si>
    <t>Heironeous; Saint Birstan of the Endless Watch</t>
  </si>
  <si>
    <t>Heironeous; Saint Oelfwine of the Canticle</t>
  </si>
  <si>
    <t>Pelor; Saint Tostig of the Cudgel</t>
  </si>
  <si>
    <t>Pelor; Saint Maerwynn (f) of the Following Seas</t>
  </si>
  <si>
    <t>Heironeous; Saint Agatha (f) of the Filling Heart</t>
  </si>
  <si>
    <t>Pelor; Saint Regis of the Unseen Summit</t>
  </si>
  <si>
    <t>Heironeous; Saint Esqivel of the of the Potter’s Wheel</t>
  </si>
  <si>
    <t>Will-O’-Wisp</t>
  </si>
  <si>
    <t>Orvereol, copper dragon; angels and demons</t>
  </si>
  <si>
    <t>Heironeous; Saint Margaridde (f) of the Die</t>
  </si>
  <si>
    <t>saurians, chuul</t>
  </si>
  <si>
    <t>gnolls, saurians</t>
  </si>
  <si>
    <t>umberhulks, purple worms, saurians</t>
  </si>
  <si>
    <t>hags, witches, shellycoats, saurians, grindylows</t>
  </si>
  <si>
    <t>Brackan tribe (saurians)</t>
  </si>
  <si>
    <t>Kaanta tribe (saurians), chuul</t>
  </si>
  <si>
    <t>Kylzek, Saurian chief</t>
  </si>
  <si>
    <t>Gulrugh, Saurian chief</t>
  </si>
  <si>
    <t>basajaun wild people</t>
  </si>
  <si>
    <t>Tartalo (cyclops)</t>
  </si>
  <si>
    <t>Balestra School of Fencing</t>
  </si>
  <si>
    <t>martinet = multi-lashed whip used to scourge; Tartalo = spanish cyclops</t>
  </si>
  <si>
    <t>Circle of the Shearwater</t>
  </si>
  <si>
    <t>formian, ankheg</t>
  </si>
  <si>
    <t>Pelor; Saint Calamoya (f) of the Loom</t>
  </si>
  <si>
    <t>Kaanta tribe (saurians), hill giants</t>
  </si>
  <si>
    <t>Thennis Andor</t>
  </si>
  <si>
    <t>Karshkaya (vodka)</t>
  </si>
  <si>
    <t>Ogrizek the Shieldless, orc chieftain</t>
  </si>
  <si>
    <t>Band of the Goshawk</t>
  </si>
  <si>
    <t>Lady Midday, Gudraiseth (gold dragon)</t>
  </si>
  <si>
    <t>mammoths, orcs</t>
  </si>
  <si>
    <t>orcs, frost giants, ice goblins, savages, frost worms</t>
  </si>
  <si>
    <t>Order of the Bogatyr</t>
  </si>
  <si>
    <t>Black Zilant</t>
  </si>
  <si>
    <t>bander = from Jabberwocky, 'bander' was an archaic word for a 'leader,' batten = to fatten; zilant = russian dragon</t>
  </si>
  <si>
    <t>bogatyr = legendary russian warriors akin to the round table knights; troika = russian for group of three; Kartoshka (potato) Yad (poison)</t>
  </si>
  <si>
    <t>The Druzhina</t>
  </si>
  <si>
    <t>Marmeladova = Crime and Punishment by Fyodor Dostoyevsky; druzhina = literally a "fellowship", a retinue in service of a slavic chieftain</t>
  </si>
  <si>
    <t xml:space="preserve">Azov - The Mistress of the Copper Mountain </t>
  </si>
  <si>
    <t>Sanguine Vineyards: Imeblas holy wine</t>
  </si>
  <si>
    <t>ahsrays, saurians, chuul</t>
  </si>
  <si>
    <t>Rock Talons (Saurian tribe)</t>
  </si>
  <si>
    <t>saurians</t>
  </si>
  <si>
    <t>klaubaterns</t>
  </si>
  <si>
    <t>kireen, saurians, chuul</t>
  </si>
  <si>
    <t>Vornaron, arch demon</t>
  </si>
  <si>
    <t>Cult of Vornaron</t>
  </si>
  <si>
    <t>Tsovinar = Armenian goddess of seas and storms</t>
  </si>
  <si>
    <t>Ventolin = from Cantabrian myths, spirits of the air who help those who sail on the sea; Sea Mither = from Orcadian legend, spirit of the sea that protects sailors; Salacia = wife of Neptune</t>
  </si>
  <si>
    <t>The Ventolin Wind Spirits</t>
  </si>
  <si>
    <t>ghosts, air elementals</t>
  </si>
  <si>
    <t>Guajona (vampire witch)</t>
  </si>
  <si>
    <t>gnolls, giant spiders,  Ojáncanu (cyclops), anyana</t>
  </si>
  <si>
    <t>cuegle</t>
  </si>
  <si>
    <t>Circle of the Seba (astrologers)</t>
  </si>
  <si>
    <t>alsalam = of peace; seba = ancient egyptian heiroglyph for the stars</t>
  </si>
  <si>
    <t>orcs, perytons, rusalka</t>
  </si>
  <si>
    <t>Courtesan</t>
  </si>
  <si>
    <t>City of Courtesan, Kazeldun</t>
  </si>
  <si>
    <t>Courtesan, Harikanya</t>
  </si>
  <si>
    <t>Lodge of the Twisted Hairs</t>
  </si>
  <si>
    <t>Skelep, the trickster god; Wambleeska (witch)</t>
  </si>
  <si>
    <t>saurian tribes</t>
  </si>
  <si>
    <t>Ictinike, the spider god of mischief; Oniare, water serpent</t>
  </si>
  <si>
    <t>wendigo, azeban, canotila, saurian tribes, flying heads</t>
  </si>
  <si>
    <t>gnoll tribes (Omekh, Kohuz), johano horses</t>
  </si>
  <si>
    <t>hill giants (Gogmagog, Badaden)</t>
  </si>
  <si>
    <t>Pelor; Saint Duthren of the Sacred Corbel</t>
  </si>
  <si>
    <t>Olidammara; Saint Hethin the Apostate</t>
  </si>
  <si>
    <t>Heironeous; Saint Brighid (f) of the Illumination</t>
  </si>
  <si>
    <t>Head of Order</t>
  </si>
  <si>
    <t xml:space="preserve"> </t>
  </si>
  <si>
    <t>Heironeous; Saint Symonnet of the True Heart</t>
  </si>
  <si>
    <t>Pelor; Saint Aleamme of the Narrow Path</t>
  </si>
  <si>
    <t>Pelor; Saint Oda (f) of the Red Hands</t>
  </si>
  <si>
    <t>Pelor; Saint Ethor the Subduer of Demons</t>
  </si>
  <si>
    <t>Pelor; Saint Lambert of the Ashen Cloud</t>
  </si>
  <si>
    <t>Heironeous; Saint Baudrain of the Soul Ledger</t>
  </si>
  <si>
    <t>Heironeous; Saint Jehannin of the Unbreakable Bond</t>
  </si>
  <si>
    <t>Pelor; Saint Cussata (f) of the Undying Root</t>
  </si>
  <si>
    <t>Heironeous; Saint Eremburga (f) of the Cleansing Waves</t>
  </si>
  <si>
    <t>Order of the Heavenly Host</t>
  </si>
  <si>
    <t>Heironeous; Saint Alonsico of the Fallow Field</t>
  </si>
  <si>
    <t>Heironeous; Saint Salvador of the Watchlight</t>
  </si>
  <si>
    <t>Pelor; Saint Sendina (f) of the Far Eye</t>
  </si>
  <si>
    <t>Pelor; Saint Fadrique of the Guiding Star</t>
  </si>
  <si>
    <t>Chernobog - the black god, giver of misfortune</t>
  </si>
  <si>
    <t>Belbog - the white god, giver of fortune</t>
  </si>
  <si>
    <t>Haka'Na Lands</t>
  </si>
  <si>
    <t>Hylux</t>
  </si>
  <si>
    <t>????</t>
  </si>
  <si>
    <t>Mthunzi</t>
  </si>
  <si>
    <t>Forseti - god of justice, reconciler and overseer of conflict</t>
  </si>
  <si>
    <t>Forseit - god of justice, reconciler and overseer of conflict</t>
  </si>
  <si>
    <t>Gullveig the Golden Branch – goddess of magic and gold</t>
  </si>
  <si>
    <t>Rinda - giantess goddess and mother to vengeance</t>
  </si>
  <si>
    <t>Gefion – Fertility goddess associated with the plow; patron of virgins and the bringer of good luck and prosperity</t>
  </si>
  <si>
    <t>Buri - primeval god who spawned other gods at the dawn of time</t>
  </si>
  <si>
    <t>Order of the Einherjar</t>
  </si>
  <si>
    <t>Vingolf – Hall of the goddesses in Asgard; Saga – Goddess and drinking companion of Odin; Bragi = son of Odin, a famous skald; skold = shield; veg = wall; Einherjar - "those who fight alone"; dead warriors in Valhalla awaiting Ragnarok</t>
  </si>
  <si>
    <t>many</t>
  </si>
  <si>
    <t>Oberon Sea</t>
  </si>
  <si>
    <t>Abereft</t>
  </si>
  <si>
    <t>Orders of Paladins</t>
  </si>
  <si>
    <t>Amadar Lost Lands</t>
  </si>
  <si>
    <t>The Nguchiro = Mongoose; Songura = term for a rabbit; Maktaba = Swahili for library; Wamaji = Swahili for 'of the water'</t>
  </si>
  <si>
    <t>Wamaji Order</t>
  </si>
  <si>
    <t>Order of the Sengese</t>
  </si>
  <si>
    <t>farasi = horse; paka = cat; sengese - throwing knife</t>
  </si>
  <si>
    <t>Order of Sengese</t>
  </si>
  <si>
    <t>Order of the Blood Moon</t>
  </si>
  <si>
    <t>Cathedral of the Cudgel</t>
  </si>
  <si>
    <t>Cathedral of Following Seas</t>
  </si>
  <si>
    <t>Cathedral of Canticle</t>
  </si>
  <si>
    <t>Josce Lockton</t>
  </si>
  <si>
    <t>Asketil Rampston</t>
  </si>
  <si>
    <t>Eulalia Elyot (f)</t>
  </si>
  <si>
    <t>Avicia Dupuis (f)</t>
  </si>
  <si>
    <t>Cathedral of the Threshing Floor</t>
  </si>
  <si>
    <t>Cathedral of the Guiding Star</t>
  </si>
  <si>
    <t>Cathedral of the Loom</t>
  </si>
  <si>
    <t>Pelor; Saint Luzia (f) of the Divine Orb</t>
  </si>
  <si>
    <t>Cathedral of the Divine Orb</t>
  </si>
  <si>
    <t xml:space="preserve">Order of Dulcinea </t>
  </si>
  <si>
    <t xml:space="preserve">bagnio = archaic term for a brothel, from Italian; balestra = a move in fencing; madrugada = dawn; </t>
  </si>
  <si>
    <t>poplolly = mistress; jangle = to talk idly; shearwater = spanish bird</t>
  </si>
  <si>
    <t xml:space="preserve">atabelles = kettle drums; dulcinea - a reference to someone as one's "Dulcinea" implies idealistic devotion and love for her; salvaste = spanish for 'you saved'; </t>
  </si>
  <si>
    <t>Order of Dulcinea</t>
  </si>
  <si>
    <t>The Furtive Foxes</t>
  </si>
  <si>
    <t>Alvar Galiano</t>
  </si>
  <si>
    <t>Alatara de Vela (f)</t>
  </si>
  <si>
    <t>Selvage Cathedral</t>
  </si>
  <si>
    <t>Heaven Dome (colosseum)</t>
  </si>
  <si>
    <t>Wild Lands</t>
  </si>
  <si>
    <t>Svarog Vale</t>
  </si>
  <si>
    <t>Hall of Fangarog</t>
  </si>
  <si>
    <t>Mariel, the fire goddess</t>
  </si>
  <si>
    <t>Mariel - Ossetian fire goddess</t>
  </si>
  <si>
    <t>Temple of Fengshen</t>
  </si>
  <si>
    <t>Temple of Zhurong</t>
  </si>
  <si>
    <t>Temple of Xihe</t>
  </si>
  <si>
    <t>Temple of Eje</t>
  </si>
  <si>
    <t>Temple of Haishen</t>
  </si>
  <si>
    <t>Temple of Shanshen</t>
  </si>
  <si>
    <t>Temple of Shuishen</t>
  </si>
  <si>
    <t>Temple of Mushen</t>
  </si>
  <si>
    <t>Temple of Yueshen</t>
  </si>
  <si>
    <t>Haiye - sea god aka Haishen</t>
  </si>
  <si>
    <t>labeled</t>
  </si>
  <si>
    <t>x</t>
  </si>
  <si>
    <t>Mahabar, Bay of Khanda</t>
  </si>
  <si>
    <t>Mahabar, Lake Angiri</t>
  </si>
  <si>
    <t>Mahabar, Mire of Samja</t>
  </si>
  <si>
    <t>Thotsakan = ten-faced Demon King, Lord of the Raksasas and arch-enemy of Phra Ram. Read all about it in the Ramakien.</t>
  </si>
  <si>
    <t>Monastery of the Ten Faces</t>
  </si>
  <si>
    <t>Monastery of the Serpent Hand</t>
  </si>
  <si>
    <t>Gogaji = folk deity in India, protects against snakes</t>
  </si>
  <si>
    <t>Thotsakan the ten-faced Demon King</t>
  </si>
  <si>
    <t>Gogaji, lord of snakes</t>
  </si>
  <si>
    <t>Mahabar, Vagabond Mts.</t>
  </si>
  <si>
    <t>Indra = god of storms and leader of warrior caste</t>
  </si>
  <si>
    <t>Vritra or Ahi is a serpent or dragon, the personification of drought and adversary of Indra.</t>
  </si>
  <si>
    <t>Vitra, serpent of drought</t>
  </si>
  <si>
    <t>Monastery of the Poison River</t>
  </si>
  <si>
    <t>Mahabar, Hidden Hills overlooking Poison River</t>
  </si>
  <si>
    <t>Mahabar, Isle of Sanjala</t>
  </si>
  <si>
    <t>Mahabar, Vantari Hills</t>
  </si>
  <si>
    <t>Mahabar, Tvastri Hills</t>
  </si>
  <si>
    <t>Mahabar, Southern End of the Satva Mts.</t>
  </si>
  <si>
    <t>Mahabar, Bay of Maids</t>
  </si>
  <si>
    <t>Mahabar, Elephant Rivers</t>
  </si>
  <si>
    <t>Monastery of The Golden Bird</t>
  </si>
  <si>
    <t>Garuda, god of birds</t>
  </si>
  <si>
    <t>Monastery of the Night Sky</t>
  </si>
  <si>
    <t>Varuna presides over the orderliness of the universe, over the night sky, knows everything, god of truth and moral judgments, knows the secrets of all hearts</t>
  </si>
  <si>
    <t>Varuna, god of truth, knowledge, moral judgment</t>
  </si>
  <si>
    <t>Monastery of the Star Guide</t>
  </si>
  <si>
    <t>Nakshatra, constellation of the gods</t>
  </si>
  <si>
    <t>Monastery of the Coming Storm</t>
  </si>
  <si>
    <t>Kartikeya, god of war</t>
  </si>
  <si>
    <t xml:space="preserve">Indra, god of storm </t>
  </si>
  <si>
    <t>Kartikeya = leads the army of gods, handsome, carries a spear, god of war, aka Skanda aka Murugan.</t>
  </si>
  <si>
    <t>Monastery of the Divine Spear</t>
  </si>
  <si>
    <t>Vinayaka, god of arts and knowledge, remover of obstacles</t>
  </si>
  <si>
    <t>Vinayaka, god of arts and knowledge, remover of obstacles; aka Ganapati aka Ganesha</t>
  </si>
  <si>
    <t>Monastery of the Unmoving Tree</t>
  </si>
  <si>
    <t>Kubera, king of the Yakshas</t>
  </si>
  <si>
    <t xml:space="preserve">Kubera - king of the Yakshas or nature spirits </t>
  </si>
  <si>
    <t>Monastery of the Hidden Root</t>
  </si>
  <si>
    <t>Kala, god of time and death</t>
  </si>
  <si>
    <t>Monastery of the Twinkling Eye</t>
  </si>
  <si>
    <t>Kala - god of time and death; time was measured in ancient India from the twinkling of an eye to the birth of the creator Brahma</t>
  </si>
  <si>
    <t>Monastery of the Many Arms</t>
  </si>
  <si>
    <t xml:space="preserve">Ravana, demon king </t>
  </si>
  <si>
    <t>Ravana, demon king, had twenty arms, had a very loud cry</t>
  </si>
  <si>
    <t>Manas Limbu</t>
  </si>
  <si>
    <t>Saryu Vadekar (f)</t>
  </si>
  <si>
    <t>Govinda Vad (f)</t>
  </si>
  <si>
    <t>Venkata Navathe</t>
  </si>
  <si>
    <t>Dian Purnama</t>
  </si>
  <si>
    <t>Susilo Suripto</t>
  </si>
  <si>
    <t>Shanti Sarkar</t>
  </si>
  <si>
    <t>Madri Dheer (f)</t>
  </si>
  <si>
    <t>Daksh Thakore</t>
  </si>
  <si>
    <t>Roodra Hegadi</t>
  </si>
  <si>
    <t>Shrine of the Three-Headed Lion</t>
  </si>
  <si>
    <t>fork of the Jabra Rivers</t>
  </si>
  <si>
    <t>Mukuru - god of ancestors</t>
  </si>
  <si>
    <t>Western Kondabo, Taiga Point</t>
  </si>
  <si>
    <t>Shrine of the Right Hand</t>
  </si>
  <si>
    <t>Izagala</t>
  </si>
  <si>
    <t>Ogo - god of chaos</t>
  </si>
  <si>
    <t>Ogo - god of Chaos</t>
  </si>
  <si>
    <t>Shrine of the Five Winds</t>
  </si>
  <si>
    <t>Fangwall Hills</t>
  </si>
  <si>
    <t>Gaunab - god of death</t>
  </si>
  <si>
    <t>Ganaub - god of death</t>
  </si>
  <si>
    <t>Shrine of the Two Spirits</t>
  </si>
  <si>
    <t>Shrine of the Second Rain</t>
  </si>
  <si>
    <t>Shrine of the Manroot</t>
  </si>
  <si>
    <t>Shrine of the Night Spectre</t>
  </si>
  <si>
    <t>Hov of the Wolf</t>
  </si>
  <si>
    <t>Hov of the Bear</t>
  </si>
  <si>
    <t>Hov of the Boar</t>
  </si>
  <si>
    <t>Hamrammr - shape-shifting berserkers who take on bear form in battle</t>
  </si>
  <si>
    <t>Hamrammr - shape-shifting bear berserkers</t>
  </si>
  <si>
    <t>Svinfylking - shape-shifting boar berserkers</t>
  </si>
  <si>
    <t>Úlfhéðnar - shape-shifting berserkers who take on wolf form in battle</t>
  </si>
  <si>
    <t>Úlfhéðnar - shape-shifting wolf berserkers</t>
  </si>
  <si>
    <t>Raven Forest</t>
  </si>
  <si>
    <t>Nurla Valley</t>
  </si>
  <si>
    <t>Bludrun Forest</t>
  </si>
  <si>
    <t>Hegland Valley</t>
  </si>
  <si>
    <t>Alva Wood</t>
  </si>
  <si>
    <t>Hov of the Broken Shield</t>
  </si>
  <si>
    <t>Hov of the Salt</t>
  </si>
  <si>
    <t>Drifa Asbrand (f)</t>
  </si>
  <si>
    <t>Alfhildr Ingimar (f)</t>
  </si>
  <si>
    <t>Aleifr Alrik</t>
  </si>
  <si>
    <t>Hov of Winged Victory</t>
  </si>
  <si>
    <t>Sentinel Mountains, head of Overcloud River</t>
  </si>
  <si>
    <t>Treviland, Mt. Forelock</t>
  </si>
  <si>
    <t>alongside the Dream Walk Lake</t>
  </si>
  <si>
    <t>Horn Mountains, at the head of the Maiden Hair River, overlooking Valley of Drums</t>
  </si>
  <si>
    <t>Dawn Reach, southern end of the Catalpa Forest</t>
  </si>
  <si>
    <t>northern edge of the Stag Horn Mountains</t>
  </si>
  <si>
    <t>Mythenia, Southern end of the Celestial Mountains</t>
  </si>
  <si>
    <t>Monastery of the Battle Crow</t>
  </si>
  <si>
    <t>Monastery of the Singing Stone</t>
  </si>
  <si>
    <t>Harrow Vale</t>
  </si>
  <si>
    <t>Monastery of the True Strike</t>
  </si>
  <si>
    <t>Monastery of the Strange Waters</t>
  </si>
  <si>
    <t>Monastery of the Burning Brand</t>
  </si>
  <si>
    <t>Nergal - Babylonian god associated with fires, destruction, war</t>
  </si>
  <si>
    <t>Master Asarcus</t>
  </si>
  <si>
    <t>Southern end of the Ember Peaks near Molten Pass</t>
  </si>
  <si>
    <t>Neragal, god of fire and pain</t>
  </si>
  <si>
    <t>Tiamat</t>
  </si>
  <si>
    <t>Southern end of the Karn Mts. near Seige Valley</t>
  </si>
  <si>
    <t>Mistress Kethra</t>
  </si>
  <si>
    <t>Tiamat - Babylonian goddess who gave birth to monsters; also the chief evil dragon in D&amp;D cosmology</t>
  </si>
  <si>
    <t>Monastery of the Dark Mother</t>
  </si>
  <si>
    <t>Sucellos - god of protection and prosperity</t>
  </si>
  <si>
    <t>Grannus - god of thermal springs, healing, and the sun</t>
  </si>
  <si>
    <t>Brighid - goddess of healing, poetry and smithcraft</t>
  </si>
  <si>
    <t>Oshiro Hills</t>
  </si>
  <si>
    <t>Shinigami - god of death</t>
  </si>
  <si>
    <t>Monastery of the Shroud (Shinigami)</t>
  </si>
  <si>
    <t>Kono Sani (f)</t>
  </si>
  <si>
    <t xml:space="preserve">bellytimber = hearty food; </t>
  </si>
  <si>
    <t>The Battered Shield</t>
  </si>
  <si>
    <t>Rose and Thimble</t>
  </si>
  <si>
    <t>Sirathren</t>
  </si>
  <si>
    <t>Cetaris</t>
  </si>
  <si>
    <t>Aelfala</t>
  </si>
  <si>
    <t>Valley of Svarog</t>
  </si>
  <si>
    <t>Great Horn Mts.</t>
  </si>
  <si>
    <t>Heedless Straits</t>
  </si>
  <si>
    <t>Llyrial</t>
  </si>
  <si>
    <t>Celerithe</t>
  </si>
  <si>
    <t>Thalasa</t>
  </si>
  <si>
    <t>Nammure</t>
  </si>
  <si>
    <t>Bithyala</t>
  </si>
  <si>
    <t>Ezerenis</t>
  </si>
  <si>
    <t>Isostei</t>
  </si>
  <si>
    <t>Euryale</t>
  </si>
  <si>
    <t>Varuna</t>
  </si>
  <si>
    <t>Danuhei</t>
  </si>
  <si>
    <t>Ikatere</t>
  </si>
  <si>
    <t>Cermeyil</t>
  </si>
  <si>
    <t>Isle of Whanila</t>
  </si>
  <si>
    <t>Isle of Verigon</t>
  </si>
  <si>
    <t>Isle of Ariago</t>
  </si>
  <si>
    <t>Bay of Pengali</t>
  </si>
  <si>
    <t>Cliffs of Elegua</t>
  </si>
  <si>
    <t>Sea Elves</t>
  </si>
  <si>
    <t>Cicle of the Velvet Leaf</t>
  </si>
  <si>
    <t>Eldedure Mountains</t>
  </si>
  <si>
    <t>Hadronath</t>
  </si>
  <si>
    <t>Helviana</t>
  </si>
  <si>
    <t>Duskryn</t>
  </si>
  <si>
    <t>Morenrin</t>
  </si>
  <si>
    <t>Saszar</t>
  </si>
  <si>
    <t>Zauvorel</t>
  </si>
  <si>
    <t>Xiltiriy</t>
  </si>
  <si>
    <t>Caldura Mountains</t>
  </si>
  <si>
    <t>Silvercap Mountains</t>
  </si>
  <si>
    <t>High Fist Mountains</t>
  </si>
  <si>
    <t>Arcanian Mountains</t>
  </si>
  <si>
    <t>Kang Mountains</t>
  </si>
  <si>
    <t>Dead Peaks</t>
  </si>
  <si>
    <t>Malasangra</t>
  </si>
  <si>
    <t>Order of the Night Sun</t>
  </si>
  <si>
    <t>Camazotz the Death Bat</t>
  </si>
  <si>
    <t>Halfling Town of Shyberry, Treviland</t>
  </si>
  <si>
    <t>Abereft, Ongolk</t>
  </si>
  <si>
    <t>Jenny's Tea Cup</t>
  </si>
  <si>
    <t>Race</t>
  </si>
  <si>
    <t>Tribal Name</t>
  </si>
  <si>
    <t>Amadar NW</t>
  </si>
  <si>
    <t>Maelstrom Islands</t>
  </si>
  <si>
    <t>Open Sea???</t>
  </si>
  <si>
    <t>Humanoid Tribes</t>
  </si>
  <si>
    <t xml:space="preserve">Clan of the Igorzo </t>
  </si>
  <si>
    <t>Madrina Marsh</t>
  </si>
  <si>
    <t xml:space="preserve">Baxhsa Clan </t>
  </si>
  <si>
    <t>Morbin Mire</t>
  </si>
  <si>
    <t>three X's</t>
  </si>
  <si>
    <t>Sahuagin</t>
  </si>
  <si>
    <t>Pelagra</t>
  </si>
  <si>
    <t>Benthra</t>
  </si>
  <si>
    <t>Straits of Fjalar</t>
  </si>
  <si>
    <t>coastline east of Dragyn River</t>
  </si>
  <si>
    <t>Orc</t>
  </si>
  <si>
    <t>Goblin</t>
  </si>
  <si>
    <t>Troll</t>
  </si>
  <si>
    <t>Skalledal Valley</t>
  </si>
  <si>
    <t>Rungnir Hills</t>
  </si>
  <si>
    <t>Friendless Fringes</t>
  </si>
  <si>
    <t>Black Finger</t>
  </si>
  <si>
    <t>Plenish Marches</t>
  </si>
  <si>
    <t>Varduk Horde</t>
  </si>
  <si>
    <t>Noisome River</t>
  </si>
  <si>
    <t>Ironmarrow Hills</t>
  </si>
  <si>
    <t>Gremira Plains</t>
  </si>
  <si>
    <t>Bane Wood</t>
  </si>
  <si>
    <t>Gnoll</t>
  </si>
  <si>
    <t>Hill Giants</t>
  </si>
  <si>
    <t>Singing Hills</t>
  </si>
  <si>
    <t>(embedded map)</t>
  </si>
  <si>
    <t>Evermore Mountains, Valley of the North Winds</t>
  </si>
  <si>
    <t>Kobold</t>
  </si>
  <si>
    <t>Clabbix</t>
  </si>
  <si>
    <t>Carnor Mts.</t>
  </si>
  <si>
    <t>Awnos Mts.</t>
  </si>
  <si>
    <t xml:space="preserve">Evermore Mts. </t>
  </si>
  <si>
    <t>Dauniger Hills</t>
  </si>
  <si>
    <t>Gogmagog</t>
  </si>
  <si>
    <t>Badaden</t>
  </si>
  <si>
    <t>Corbus Hills</t>
  </si>
  <si>
    <t>Sizibog</t>
  </si>
  <si>
    <t>Khusk</t>
  </si>
  <si>
    <t>Savage Humans</t>
  </si>
  <si>
    <t>Roskilde Bay region</t>
  </si>
  <si>
    <t>Gunnar Gap</t>
  </si>
  <si>
    <t>Evermore Mts. Near Wolfenfels</t>
  </si>
  <si>
    <t>Drude Forest</t>
  </si>
  <si>
    <t>Galgag</t>
  </si>
  <si>
    <t>Morava Swamp</t>
  </si>
  <si>
    <t>Brackan</t>
  </si>
  <si>
    <t>Marisma Mire</t>
  </si>
  <si>
    <t>Kaanta</t>
  </si>
  <si>
    <t>Plains east of the Green Step Hills</t>
  </si>
  <si>
    <t>Hudra</t>
  </si>
  <si>
    <t>Marrohunt</t>
  </si>
  <si>
    <t>Goghuru</t>
  </si>
  <si>
    <t>Nastrond Forest</t>
  </si>
  <si>
    <t>Saurian</t>
  </si>
  <si>
    <t>Omekh</t>
  </si>
  <si>
    <t>Kohuz</t>
  </si>
  <si>
    <t>Direfrost Mts. / Coyote Plains</t>
  </si>
  <si>
    <t>Nighthawk Valley / Thirsty Plains</t>
  </si>
  <si>
    <t>Wenopa Hills</t>
  </si>
  <si>
    <t>Stone Giants</t>
  </si>
  <si>
    <t>Stone Coats</t>
  </si>
  <si>
    <t>Owachee Hills</t>
  </si>
  <si>
    <t>Kachina Swamps - north</t>
  </si>
  <si>
    <t>Kachina Swamps - east</t>
  </si>
  <si>
    <t>Kachina Swamps - south</t>
  </si>
  <si>
    <t>Kachina Swamps - west</t>
  </si>
  <si>
    <t>(none)</t>
  </si>
  <si>
    <t>Tauran Mts.</t>
  </si>
  <si>
    <t>Goblins</t>
  </si>
  <si>
    <t>Anlaas Mts.</t>
  </si>
  <si>
    <t>Saaris</t>
  </si>
  <si>
    <t>Foolsbog</t>
  </si>
  <si>
    <t>Rock Talons</t>
  </si>
  <si>
    <t>Watchful Hills</t>
  </si>
  <si>
    <t>Hills of Burden</t>
  </si>
  <si>
    <t>Togiro Hills</t>
  </si>
  <si>
    <t>Tengu</t>
  </si>
  <si>
    <t>Hiro Reach</t>
  </si>
  <si>
    <t>Higanbana Valley</t>
  </si>
  <si>
    <t>Nightfall Marshes</t>
  </si>
  <si>
    <t>northern edge of the Nightfall Marshes</t>
  </si>
  <si>
    <t>Shanza Jungle</t>
  </si>
  <si>
    <t>Uloth</t>
  </si>
  <si>
    <t>jaw bone</t>
  </si>
  <si>
    <t>Krekz</t>
  </si>
  <si>
    <t>Dvalin Hills</t>
  </si>
  <si>
    <t>Azok</t>
  </si>
  <si>
    <t>severed ear</t>
  </si>
  <si>
    <t>Godbeard Mts.</t>
  </si>
  <si>
    <t>Wargs</t>
  </si>
  <si>
    <t>Madfang</t>
  </si>
  <si>
    <t>(scent)</t>
  </si>
  <si>
    <t>Unar</t>
  </si>
  <si>
    <t>Skreeks</t>
  </si>
  <si>
    <t>knotted worm</t>
  </si>
  <si>
    <t>Blood Banner</t>
  </si>
  <si>
    <t>Bone Banner</t>
  </si>
  <si>
    <t>Claw Banner</t>
  </si>
  <si>
    <t>Tooth Banner</t>
  </si>
  <si>
    <t>Northern Ordren Mts.</t>
  </si>
  <si>
    <t>four bones arranged in a square</t>
  </si>
  <si>
    <t>fout claws arranged in a square</t>
  </si>
  <si>
    <t>four fanged teeth arranged in a square</t>
  </si>
  <si>
    <t>black finger</t>
  </si>
  <si>
    <t xml:space="preserve">Southern Ordren Mts. </t>
  </si>
  <si>
    <t>The Great Darkwood</t>
  </si>
  <si>
    <t>The Last Hills and Spider Lake region</t>
  </si>
  <si>
    <t>Merdrin Marsh</t>
  </si>
  <si>
    <t>Krussik</t>
  </si>
  <si>
    <t>cracked egg</t>
  </si>
  <si>
    <t>broken mountain</t>
  </si>
  <si>
    <t>Icon</t>
  </si>
  <si>
    <t>Glyx</t>
  </si>
  <si>
    <t>white thistle</t>
  </si>
  <si>
    <t>Leenee</t>
  </si>
  <si>
    <t>three diagnol lines crossed with three more</t>
  </si>
  <si>
    <t>Blugtuks</t>
  </si>
  <si>
    <t>Fidroks</t>
  </si>
  <si>
    <t>twin stones</t>
  </si>
  <si>
    <t>Bagrak</t>
  </si>
  <si>
    <t>Drulukk</t>
  </si>
  <si>
    <t>dead bird</t>
  </si>
  <si>
    <t>split eye</t>
  </si>
  <si>
    <t>broken spear</t>
  </si>
  <si>
    <t xml:space="preserve">Comely Mts. </t>
  </si>
  <si>
    <t>dismembered foot</t>
  </si>
  <si>
    <t>alligator jaws</t>
  </si>
  <si>
    <t>Roakmire Swamp</t>
  </si>
  <si>
    <t>curled possum tail</t>
  </si>
  <si>
    <t>blood red star</t>
  </si>
  <si>
    <t>Emberclaws</t>
  </si>
  <si>
    <t>eye within a diamond</t>
  </si>
  <si>
    <t>dark red horizontal bar over a triangle</t>
  </si>
  <si>
    <t>Kroduk</t>
  </si>
  <si>
    <t>broken wing</t>
  </si>
  <si>
    <t>Faldyn Forest</t>
  </si>
  <si>
    <t>Gnashrak</t>
  </si>
  <si>
    <t>upside-down horse</t>
  </si>
  <si>
    <t>flaring nostrils</t>
  </si>
  <si>
    <t>Okkippa</t>
  </si>
  <si>
    <t>Screechers</t>
  </si>
  <si>
    <t>spiral circle</t>
  </si>
  <si>
    <t xml:space="preserve">large female figure </t>
  </si>
  <si>
    <t>Lurkers</t>
  </si>
  <si>
    <t>Tagrath</t>
  </si>
  <si>
    <t>pointed ears</t>
  </si>
  <si>
    <t>wavy line snake</t>
  </si>
  <si>
    <t xml:space="preserve">twin U-shaped lines </t>
  </si>
  <si>
    <t>Murbol</t>
  </si>
  <si>
    <t>Oscura Mts.</t>
  </si>
  <si>
    <t>broken crescent moon</t>
  </si>
  <si>
    <t>Ojáncanu</t>
  </si>
  <si>
    <t>Culebre Hills</t>
  </si>
  <si>
    <t>Obza</t>
  </si>
  <si>
    <t>watchful goblin head</t>
  </si>
  <si>
    <t>broken horse shoe</t>
  </si>
  <si>
    <t>claw with five talons</t>
  </si>
  <si>
    <t>roots forming a skull</t>
  </si>
  <si>
    <t>Heemra</t>
  </si>
  <si>
    <t>mistletoe leaf</t>
  </si>
  <si>
    <t>Gruggs</t>
  </si>
  <si>
    <t>Lands of Vasera</t>
  </si>
  <si>
    <t>Lands of Gildran</t>
  </si>
  <si>
    <t>Lands of Aldavel</t>
  </si>
  <si>
    <t>Decaying Forest</t>
  </si>
  <si>
    <t>Elfrend Wood</t>
  </si>
  <si>
    <t>Ash Lands</t>
  </si>
  <si>
    <t>Ghorza</t>
  </si>
  <si>
    <t>Mazog</t>
  </si>
  <si>
    <t>Bahgigoth</t>
  </si>
  <si>
    <t>Yargug</t>
  </si>
  <si>
    <t>Blikken</t>
  </si>
  <si>
    <t>bird skull</t>
  </si>
  <si>
    <t>Sign / Mark / Petroglyph</t>
  </si>
  <si>
    <t>two snakes in a circle</t>
  </si>
  <si>
    <t>volcano peak erupting</t>
  </si>
  <si>
    <t>fish bones</t>
  </si>
  <si>
    <t>white wishbone</t>
  </si>
  <si>
    <t>green toadstool</t>
  </si>
  <si>
    <t>purple feathered poison dart</t>
  </si>
  <si>
    <t>Orcs, goblins, and gnolls are encountered almost anywhere. But here is a list of the largest and most formidable tribes or clans of creatures in the world.</t>
  </si>
  <si>
    <t>Most are identified by the marks the scrawl on caves or trees to mark their territory. Some even fashion their designs on armor or crude banners. These are simple petroglyphs, simple stick drawings they fashion with claws or rocks.</t>
  </si>
  <si>
    <t>three paw prints facing inward</t>
  </si>
  <si>
    <t>burning rabbit</t>
  </si>
  <si>
    <t>Slizz</t>
  </si>
  <si>
    <t>Heekra</t>
  </si>
  <si>
    <t>Rakarr</t>
  </si>
  <si>
    <t>Sekkasit</t>
  </si>
  <si>
    <t>Morgill Swamp</t>
  </si>
  <si>
    <t>Oorith</t>
  </si>
  <si>
    <t>fallen tree</t>
  </si>
  <si>
    <t>a tree with an 'X' marked above it</t>
  </si>
  <si>
    <t>a tree with an 'X' marked to the right of it</t>
  </si>
  <si>
    <t>a tree with an 'X' marked below it</t>
  </si>
  <si>
    <t>Karawaq</t>
  </si>
  <si>
    <t>Staghorn Mts.</t>
  </si>
  <si>
    <t>Kilx</t>
  </si>
  <si>
    <t>Reegra</t>
  </si>
  <si>
    <t>three concentric half-ovals representing cave openings</t>
  </si>
  <si>
    <t>a tree with an 'X' marked to the left of it</t>
  </si>
  <si>
    <t>goblin fist</t>
  </si>
  <si>
    <t>Eastern Staghorn Mts.</t>
  </si>
  <si>
    <t>Stonka</t>
  </si>
  <si>
    <t>lightning striking a mountain peak</t>
  </si>
  <si>
    <t>Catalpa Forest</t>
  </si>
  <si>
    <t>Tamarack Forest</t>
  </si>
  <si>
    <t>Haraka</t>
  </si>
  <si>
    <t>Gorokum</t>
  </si>
  <si>
    <t>bleeding moon</t>
  </si>
  <si>
    <t>bird divided into five parts</t>
  </si>
  <si>
    <t>Malar</t>
  </si>
  <si>
    <t>Sangor</t>
  </si>
  <si>
    <t>Morta</t>
  </si>
  <si>
    <t>broken skull</t>
  </si>
  <si>
    <t>figure impaled on spear</t>
  </si>
  <si>
    <t>burning stalks</t>
  </si>
  <si>
    <t>Kranag</t>
  </si>
  <si>
    <t>bleeding figure of a fallen man</t>
  </si>
  <si>
    <t>N. Volturnus Mts.</t>
  </si>
  <si>
    <t>S. Volturnus Mts.</t>
  </si>
  <si>
    <t>Minerva Forest</t>
  </si>
  <si>
    <t>Ceres Forest</t>
  </si>
  <si>
    <t>Terog</t>
  </si>
  <si>
    <t>three running figures with flames beneath</t>
  </si>
  <si>
    <t>Fammis</t>
  </si>
  <si>
    <t>bull skull</t>
  </si>
  <si>
    <t>N. Arcanian Mts.</t>
  </si>
  <si>
    <t>S. Arcanian Mts.</t>
  </si>
  <si>
    <t>C. Volturnus Mts.</t>
  </si>
  <si>
    <t>whip with four tails</t>
  </si>
  <si>
    <t>burning mountain</t>
  </si>
  <si>
    <t>Ardakar</t>
  </si>
  <si>
    <t>Aetorian Hills</t>
  </si>
  <si>
    <t>trident pointing downward over a hole</t>
  </si>
  <si>
    <t>Fernog</t>
  </si>
  <si>
    <t>Equus Plains</t>
  </si>
  <si>
    <t>teeth closing on bone</t>
  </si>
  <si>
    <t>Kazrith</t>
  </si>
  <si>
    <t>Vutax</t>
  </si>
  <si>
    <t>Agutra</t>
  </si>
  <si>
    <t>Druken</t>
  </si>
  <si>
    <t>three vertical lines topped by a semicircle</t>
  </si>
  <si>
    <t>triangle with two horizontal bars above and below</t>
  </si>
  <si>
    <t>vertical line with each end radiating four more lines outward</t>
  </si>
  <si>
    <t>Durzen</t>
  </si>
  <si>
    <t>eastern desert lands near the Thyra Gates</t>
  </si>
  <si>
    <t>southern deserts near Jackal Bay</t>
  </si>
  <si>
    <t>southern deserts near Ibis Bay</t>
  </si>
  <si>
    <t>southern deserts near Kraken Bay</t>
  </si>
  <si>
    <t>western desert lands near Halcyon Bay</t>
  </si>
  <si>
    <t>two bleeding eyes</t>
  </si>
  <si>
    <t>white four-pointed caltrop</t>
  </si>
  <si>
    <t>Bacach</t>
  </si>
  <si>
    <t>Merrow Mire</t>
  </si>
  <si>
    <t>Irithis</t>
  </si>
  <si>
    <t>Skreet</t>
  </si>
  <si>
    <t>impaled foot</t>
  </si>
  <si>
    <t>impaled hand</t>
  </si>
  <si>
    <t>Arbash</t>
  </si>
  <si>
    <t>scorpion pincers</t>
  </si>
  <si>
    <t>Behemar</t>
  </si>
  <si>
    <t>six broken teeth</t>
  </si>
  <si>
    <t>three black lily pads</t>
  </si>
  <si>
    <t>W. Aketuun Mts.</t>
  </si>
  <si>
    <t>mountain with three sharp peaks</t>
  </si>
  <si>
    <t>Shagar</t>
  </si>
  <si>
    <t>hunk of meat with four ribs protruding</t>
  </si>
  <si>
    <t>Carthug</t>
  </si>
  <si>
    <t>Raguk</t>
  </si>
  <si>
    <t>Kadba</t>
  </si>
  <si>
    <t>Shazan</t>
  </si>
  <si>
    <t>Arul</t>
  </si>
  <si>
    <t>Sunsuq</t>
  </si>
  <si>
    <t>Ableps</t>
  </si>
  <si>
    <t>Bilius</t>
  </si>
  <si>
    <t>Zodra</t>
  </si>
  <si>
    <t>Goblin Tribe Names</t>
  </si>
  <si>
    <t>Clukzaakt</t>
  </si>
  <si>
    <t>Emyl</t>
  </si>
  <si>
    <t>Fryrsees</t>
  </si>
  <si>
    <t>Liasmizz</t>
  </si>
  <si>
    <t>Rarzofi</t>
  </si>
  <si>
    <t>Cluh</t>
  </si>
  <si>
    <t>Shifz</t>
  </si>
  <si>
    <t>Tesa</t>
  </si>
  <si>
    <t>Bhaaft</t>
  </si>
  <si>
    <t>Vypionx</t>
  </si>
  <si>
    <t>Tryfz</t>
  </si>
  <si>
    <t>Doilt</t>
  </si>
  <si>
    <t>Kol</t>
  </si>
  <si>
    <t>Oddiesz</t>
  </si>
  <si>
    <t>Gliolvyc</t>
  </si>
  <si>
    <t>Pasrielb</t>
  </si>
  <si>
    <t>Sreakt</t>
  </si>
  <si>
    <t>Vreevrog</t>
  </si>
  <si>
    <t>Eats</t>
  </si>
  <si>
    <t>Thegmofsai</t>
  </si>
  <si>
    <t>Haass</t>
  </si>
  <si>
    <t>Greerkilx</t>
  </si>
  <si>
    <t>Akuno (evil)</t>
  </si>
  <si>
    <t>Itazura (mischief)</t>
  </si>
  <si>
    <t>Juren (giant)</t>
  </si>
  <si>
    <t>Satsujin (murder)</t>
  </si>
  <si>
    <t>Ekibyo (pestilence)</t>
  </si>
  <si>
    <t>1. ADHARCÁILÍ (“AY-ER-KOH-LI”)</t>
  </si>
  <si>
    <t>The Irish verb adharcáil means “to gore” or, in relation to animals like bulls or goats, “to attack with horns.” The derivative adharcáilí is used to refer to an animal in heat—or, figuratively, to a lustful young man.</t>
  </si>
  <si>
    <t>2. ADUANTAS (“AH-DWON-TES”)</t>
  </si>
  <si>
    <t>The word aduantas doesn’t really have an English equivalent, but describes that feeling of unease or anxiety caused by being somewhere new, or by being surrounded by people you don’t know. It’s derived from aduaine, the Irish word for “strangeness” or “unfamiliarity.”</t>
  </si>
  <si>
    <t>3. AIMLIÚ (“AM-LYU”)</t>
  </si>
  <si>
    <t>Aimliú is the spoiling or ruining of something by exposure to bad weather. Not that it only refers to things like plants and timber, however—you can also use it to describe soaking wet clothes, or the health of someone caught out in the rain.</t>
  </si>
  <si>
    <t>4. AIRNEÁNACH (“ARR-NEN-ECH”)</t>
  </si>
  <si>
    <t>In Irish, airneán or airneál refers to the traditional custom of “night-visiting,” in which everyone in a village or area would turn up at one local person’s home for an evening of music and entertainment. An airneánach is someone who takes part in just such an evening, but the word can also be used more loosely to refer to someone who likes working or staying up late into the night.</t>
  </si>
  <si>
    <t>5. AITEALL (“AT-ELL”)</t>
  </si>
  <si>
    <t>ISTOCK.COM/BOB_CHRISTIAN</t>
  </si>
  <si>
    <t>The perfect word for the spring—an aiteall is a fine spell of weather between two showers of rain.</t>
  </si>
  <si>
    <t>6. AMAINIRIS (“ARM-AN-ERISH”)</t>
  </si>
  <si>
    <t>The second day after tomorrow.</t>
  </si>
  <si>
    <t>7. ASCLÁN (“ASH-KLAWN”)</t>
  </si>
  <si>
    <t>As well as being the Irish word for the gusset of a pair of trousers, an asclán is the amount of something that can be carried under one arm.</t>
  </si>
  <si>
    <t>8. BACHRAM (“BOCH-RUM”)</t>
  </si>
  <si>
    <t>Bachram is boisterous, rambunctious behavior, but it can also be used figuratively for a sudden or violent downpour of rain.</t>
  </si>
  <si>
    <t>9. BACACH (“BAH-CAKH”)</t>
  </si>
  <si>
    <t>As an adjective, bacach means “lame” or “limping”—Gaelige bhacach is broken, faltering Irish speech. But it can also be used as a noun to describe a misery or beggarly person, or, idiomatically, someone who outstays their welcome or who drags their heels.</t>
  </si>
  <si>
    <t>10. BÉALÁISTE (“BAY-AL-ASH-TUH”)</t>
  </si>
  <si>
    <t>ISTOCK.COM/VIEWAPART</t>
  </si>
  <si>
    <t>A drink or toast used to seal a deal.</t>
  </si>
  <si>
    <t>11. BEOCHAOINEADH ("BAY-OH-KEEN-YU”)</t>
  </si>
  <si>
    <t>An “elegy for the living”—in other words, a sad lament for someone who has gone away, but who has not died.</t>
  </si>
  <si>
    <t>12. BOGÁN (“BOH-GAWN”)</t>
  </si>
  <si>
    <t>A bogán is an egg without a shell, although the word can also be used of soft, unsteady ground, as well as mushy, overcooked food—and, by extension, a spineless person.</t>
  </si>
  <si>
    <t>13. BOTHÁNTAÍOCHT (“BOCH-AN-TI-UCHT”)</t>
  </si>
  <si>
    <t>Another Irish word without an exact English equivalent, bothántaíocht is the practice of calling on all your neighbours just to catch up on all the gossip.</t>
  </si>
  <si>
    <t>14. BREACAIMSIR (“BRAH-CAM-SHUR”)</t>
  </si>
  <si>
    <t>Related to the Irish word for “dappled” or “variegated,” breacaimsir describes the weather when it is neither particularly good nor particularly bad.</t>
  </si>
  <si>
    <t>15. BUNBHRÍSTE (“BUNYA-VREESH-TA”)</t>
  </si>
  <si>
    <t>ISTOCK.COM/MEDIAPHOTOS</t>
  </si>
  <si>
    <t>Those jeans you’ve got that are nearly worn through but are still wearable? They’re a bunbhríste—namely, a pair of worn but still usable trousers. A worn out but still wearable shoe is a bunbhróg, incidentally, while a man’s second best suit is his bunchulaith.</t>
  </si>
  <si>
    <t>16. CLAGARNACH (“CLOY-GER-NACH”)</t>
  </si>
  <si>
    <t>Literally meaning “clattering”, clagarnach is the sound of heavy rain on a rooftop.</t>
  </si>
  <si>
    <t>17. CODRAISC (“COD-REESHK”)</t>
  </si>
  <si>
    <t>As well as referring to a riff-raff or rabble of people, a codraisc is a random collection of worthless or useless objects.</t>
  </si>
  <si>
    <t>18. DÉLÁMHACH (“TEE-LAY-WAH”)</t>
  </si>
  <si>
    <t>Délámhach or dólámhach literally means “two-handed” in Irish, but it can be used idiomatically to mean “working all-out,” or “giving your best.”</t>
  </si>
  <si>
    <t>19. DROCHDHEOIR (“DROCK-YWEE”)</t>
  </si>
  <si>
    <t>The Irish prefix droch– is basically an equivalent of the English prefix un–, in that it effectively reverses the meaning of the word to which it is attached. In Irish, though, droch– is often used to describe something bad or unfavorable, or is used to imply dangerousness, maliciousness, or poor quality. Drochairgead, for instance, is counterfeit money. A droch-cháil is a bad reputation. A droch-chumann is a malicious or plotting group of people, or an illicit love affair. And a drochdheoir—literally a “bad drop”—is a negative or unflattering character trait that a child inherits from his or her parents.</t>
  </si>
  <si>
    <t>20. FOISEACH (“FAR-SHA”)</t>
  </si>
  <si>
    <t>ISTOCK.COM/SABRINAPINTUS</t>
  </si>
  <si>
    <t>Foiseach is grass that can’t easily be reached to be cut, so is often used to describe the longer grass around the edge of a field or lawn, or to the overgrown grass on a hillside or verge.</t>
  </si>
  <si>
    <t>21. IOMBHÁ (“OM-WAH”)</t>
  </si>
  <si>
    <t>Derived from iombháigh, the Irish word for “to swamp” or “submerge,” an iombhá is either a sinking boat half submerged in the water, or any place where there is a danger of drowning.</t>
  </si>
  <si>
    <t>22. LADHAR (“LAY-YER”)</t>
  </si>
  <si>
    <t>The gap between your fingers or your toes is your ladhar. A ladhar bóthair is a fork in the road.</t>
  </si>
  <si>
    <t>23. MAOLÓG (“MAY-LOAG”)</t>
  </si>
  <si>
    <t>When you fill something up to the brim but then keep on adding more, the part that lies heaped above the top of the container is the maológ. The same word is also used for someone who sticks out from a crowd, or for a small knoll or hill in an otherwise flat expanse of land.</t>
  </si>
  <si>
    <t>24. PLOBAIREACHT (“PLOH-BER-ACHT”)</t>
  </si>
  <si>
    <t>When you’re crying and trying to speak at the same time but can’t make yourself clear, that’s plobaireacht.</t>
  </si>
  <si>
    <t>25. POCLÉIMNIGH (“POH-CLAIM-NEE”)</t>
  </si>
  <si>
    <t>ISTOCK.COM/MOREISO</t>
  </si>
  <si>
    <t>Pocléimnigh is closest in meaning to English words like “frolicking” or “gambolling.” It literally means “buck-jumping,” and is a one-word name for an energetic, excitable leap into the air, or a jump for joy.</t>
  </si>
  <si>
    <t>26. RAGAIRE (“RA-GERRA”)</t>
  </si>
  <si>
    <t>Ragaireacht is an Irish word for late-night wandering, or for sitting up talking long into the early hours. And a ragaire is someone who enjoys precisely that.</t>
  </si>
  <si>
    <t>27. SABHSAÍ (“SAWH-SEE”)</t>
  </si>
  <si>
    <t>Someone who works outside no matter how bad the weather is a sabhsaí.</t>
  </si>
  <si>
    <t>28. STRÍOCÁLAÍ (“SHTREE-CARE-LEE”)</t>
  </si>
  <si>
    <t>Stríocálaí literally means “scratcher” or “scraper” in Irish, but can be used figuratively to describe someone who works hard but is not particularly well-skilled.</t>
  </si>
  <si>
    <t>N. Wilderon Plains</t>
  </si>
  <si>
    <t>S. Wilderon Plains</t>
  </si>
  <si>
    <t>Plains of Cheetana</t>
  </si>
  <si>
    <t>Plains of Zebron</t>
  </si>
  <si>
    <t>Lion Head</t>
  </si>
  <si>
    <t>Chamba Rivers</t>
  </si>
  <si>
    <t>Grissla</t>
  </si>
  <si>
    <t>Howldark</t>
  </si>
  <si>
    <t>Gnahynde</t>
  </si>
  <si>
    <t>Groken</t>
  </si>
  <si>
    <t>Sukmerro</t>
  </si>
  <si>
    <t>Salavra</t>
  </si>
  <si>
    <t>bloody antelope head</t>
  </si>
  <si>
    <t>curved tongue with teeth above and below</t>
  </si>
  <si>
    <t>crescent moon bleeding</t>
  </si>
  <si>
    <t>broken bone in the shape of a 'V'</t>
  </si>
  <si>
    <t>bloody zebra leg</t>
  </si>
  <si>
    <t>three parallel jagged lines in a lightning bolt pattern</t>
  </si>
  <si>
    <t>Slazcla</t>
  </si>
  <si>
    <t>Olorun Rivers</t>
  </si>
  <si>
    <t>red fern leaf</t>
  </si>
  <si>
    <t>Hakakas</t>
  </si>
  <si>
    <t>Flooded Plains</t>
  </si>
  <si>
    <t>Hissik</t>
  </si>
  <si>
    <t>yellow tree frog</t>
  </si>
  <si>
    <t>Bay of Zunya</t>
  </si>
  <si>
    <t>Bay of Banza</t>
  </si>
  <si>
    <t>Kletch</t>
  </si>
  <si>
    <t>twin yellow eyes</t>
  </si>
  <si>
    <t>red dragonfly</t>
  </si>
  <si>
    <t>Huusk</t>
  </si>
  <si>
    <t xml:space="preserve">red five petal rafflesia corpse flower </t>
  </si>
  <si>
    <t>Kurayami (darkness)</t>
  </si>
  <si>
    <t>Shihai (domination)</t>
  </si>
  <si>
    <t>twin upside down black triangles</t>
  </si>
  <si>
    <t>yellow sake gourd</t>
  </si>
  <si>
    <t>red higanbana blossom</t>
  </si>
  <si>
    <t>blue horned skull</t>
  </si>
  <si>
    <t>green broken naginata spear</t>
  </si>
  <si>
    <t>orange cypress cones</t>
  </si>
  <si>
    <t>Ruins of Bakaru</t>
  </si>
  <si>
    <t>Ruins of Otemon</t>
  </si>
  <si>
    <t>dead ferret</t>
  </si>
  <si>
    <t>Dedferet</t>
  </si>
  <si>
    <t>Four Fingers</t>
  </si>
  <si>
    <t>black hand with four severed fingers</t>
  </si>
  <si>
    <t>N. Ryuluun Mts. - Oru Vale region</t>
  </si>
  <si>
    <t>C. Ryuluun Mts. - Valley of Dead Kings region</t>
  </si>
  <si>
    <t>C. Ryuluun Mts. - Lotus Valley region</t>
  </si>
  <si>
    <t>S. Ryuluun Mts. - Doragon Reach region</t>
  </si>
  <si>
    <t>black head on spear</t>
  </si>
  <si>
    <t>Skulstiks</t>
  </si>
  <si>
    <t>Red Rain</t>
  </si>
  <si>
    <t>red ribbon of entrails</t>
  </si>
  <si>
    <t>Bone Mask</t>
  </si>
  <si>
    <t>white pelvic bone with eyes</t>
  </si>
  <si>
    <t xml:space="preserve">vertical row of four white severed ears </t>
  </si>
  <si>
    <t>Ear Pole</t>
  </si>
  <si>
    <t>N. Elderwyrm Mts.</t>
  </si>
  <si>
    <t>C. Elderwyrm Mts.</t>
  </si>
  <si>
    <t>SW Elderwyrm Mts.</t>
  </si>
  <si>
    <t>SE Elderwyrm Mts.</t>
  </si>
  <si>
    <t>vertical row of four triangles, the top triangle filled in</t>
  </si>
  <si>
    <t>vertical row of four triangles, the second triangle filled in</t>
  </si>
  <si>
    <t>vertical row of four triangles, the third triangle filled in</t>
  </si>
  <si>
    <t>vertical row of four triangles, the fourth triangle filled in</t>
  </si>
  <si>
    <t>Glasdark</t>
  </si>
  <si>
    <t>Sootfoot</t>
  </si>
  <si>
    <t>Wyrm Delve</t>
  </si>
  <si>
    <t>Ashblak</t>
  </si>
  <si>
    <t>Hidden Hills</t>
  </si>
  <si>
    <t>Yuan-Ti</t>
  </si>
  <si>
    <t>Vagabond Mts.</t>
  </si>
  <si>
    <t>S. Pajra Jungle</t>
  </si>
  <si>
    <t>Cobra Jungle</t>
  </si>
  <si>
    <t>Kali Jungle</t>
  </si>
  <si>
    <t>Azalath</t>
  </si>
  <si>
    <t>three horizontal lines (the letter 'A' in draconic)</t>
  </si>
  <si>
    <t>Tethirith</t>
  </si>
  <si>
    <t>horizontal line with three vertical lines descending (the letter 'T' in draconic)</t>
  </si>
  <si>
    <t>Surasa</t>
  </si>
  <si>
    <t>Vasuuk</t>
  </si>
  <si>
    <t>Patanya</t>
  </si>
  <si>
    <t>horizontal line with one vertical line then one curved line descending (the letter 'S' in draconic)</t>
  </si>
  <si>
    <t>horizontal line with one curved line then one vertical line descending (the letter 'V' in draconic)</t>
  </si>
  <si>
    <t>horizontal line with three vertical lines descending and one curved line ascending (the letter 'P' in draconic)</t>
  </si>
  <si>
    <t>Tubgutt</t>
  </si>
  <si>
    <t>Senja Forest</t>
  </si>
  <si>
    <t>Surtr Mts.</t>
  </si>
  <si>
    <t>Viskar Wood</t>
  </si>
  <si>
    <t>Aserna Valley (X)</t>
  </si>
  <si>
    <t>Taris Hills</t>
  </si>
  <si>
    <t>Thyra Gates</t>
  </si>
  <si>
    <t>Acheron Swamp</t>
  </si>
  <si>
    <t>Bone Mire Swamp</t>
  </si>
  <si>
    <t>Ruins of Zaar</t>
  </si>
  <si>
    <t>Tintalak</t>
  </si>
  <si>
    <t>Xelex</t>
  </si>
  <si>
    <t>Hezzirex</t>
  </si>
  <si>
    <t>Iklee Kelk</t>
  </si>
  <si>
    <t>Dewlap</t>
  </si>
  <si>
    <t>Gravid</t>
  </si>
  <si>
    <t>four red stripes drawn in a square shape</t>
  </si>
  <si>
    <t xml:space="preserve">three wavy vertical lines </t>
  </si>
  <si>
    <t>three hexagons arranged in a triangle</t>
  </si>
  <si>
    <t>a vertical line splitting into ten descending parallel lines</t>
  </si>
  <si>
    <t>six chevrons stacked in a triangle</t>
  </si>
  <si>
    <t>four orange concentric half-circles descending</t>
  </si>
  <si>
    <t>circle containing five equally spaced circles</t>
  </si>
  <si>
    <t>six circles stacked in a triangle</t>
  </si>
  <si>
    <t>eight curved lines radiating outward in a swirl</t>
  </si>
  <si>
    <t>Heela</t>
  </si>
  <si>
    <t>Nilbog</t>
  </si>
  <si>
    <t>Hobberlong</t>
  </si>
  <si>
    <t>E. Aketuun Mts.</t>
  </si>
  <si>
    <t>black upside down heart shape representing an open nasal cavity on a skull</t>
  </si>
  <si>
    <t>several arrows falling</t>
  </si>
  <si>
    <t>Badderdalg</t>
  </si>
  <si>
    <t>bloody fist</t>
  </si>
  <si>
    <t>bloody goat head</t>
  </si>
  <si>
    <t>jagged black line representing mountains</t>
  </si>
  <si>
    <t>twin cattail chutes</t>
  </si>
  <si>
    <t>Harhog</t>
  </si>
  <si>
    <t>Kabreek</t>
  </si>
  <si>
    <t>Myrmeke (Formian)</t>
  </si>
  <si>
    <t>Ikirr'hik</t>
  </si>
  <si>
    <t xml:space="preserve">field of vertical and horizontal dashes </t>
  </si>
  <si>
    <t>Savage Lake</t>
  </si>
  <si>
    <t>Rahaaz</t>
  </si>
  <si>
    <t>Udzaze</t>
  </si>
  <si>
    <t>Esiriess</t>
  </si>
  <si>
    <t>spotted five petal leopard orchid</t>
  </si>
  <si>
    <t>vertical line rising into a spiral representing the monkey tail flower</t>
  </si>
  <si>
    <t>green circle with twelve orange lines radiating outward representing a wild dagga shrub</t>
  </si>
  <si>
    <t>Nightshade River</t>
  </si>
  <si>
    <t>Rivers of the Serpent</t>
  </si>
  <si>
    <t>two horizonal lines with three circles between them</t>
  </si>
  <si>
    <t>The Blue Nightingale</t>
  </si>
  <si>
    <t>Banner and Bell</t>
  </si>
  <si>
    <t>Geelgrub</t>
  </si>
  <si>
    <t>Temple of Dhakira (Temple of Memory)</t>
  </si>
  <si>
    <t xml:space="preserve">Vale of Atia in southern Tauran Mts. </t>
  </si>
  <si>
    <t>Taiga Strait</t>
  </si>
  <si>
    <t>orange and blue stripes</t>
  </si>
  <si>
    <t>Nurikka</t>
  </si>
  <si>
    <t>four black dots in a diamond shape</t>
  </si>
  <si>
    <t>Erekel</t>
  </si>
  <si>
    <t>Bastoph, lamia, the Ekkidon</t>
  </si>
  <si>
    <t>Khnum - god of water and procreation</t>
  </si>
  <si>
    <t>Asghar al-Vaziri</t>
  </si>
  <si>
    <t>Mashafra (sword makers)</t>
  </si>
  <si>
    <t>based on Douban, sage from a Thousand and One Arabian Nights; marid = djinn from elemental plane of water; Mashafra = Arabic for blade and water, referring to Damascus blades which had a characteristic wave pattern to them and were called 'watered steel'</t>
  </si>
  <si>
    <t>Ayaabe</t>
  </si>
  <si>
    <t>Ioskeha the protector</t>
  </si>
  <si>
    <t>Cult of Uncegila</t>
  </si>
  <si>
    <t>Circle of Gendenwitha</t>
  </si>
  <si>
    <t>Drow</t>
  </si>
  <si>
    <t>beneath the lands of Adhanar</t>
  </si>
  <si>
    <t>Castle</t>
  </si>
  <si>
    <t>Bellicos Keep</t>
  </si>
  <si>
    <t>Castle Avia</t>
  </si>
  <si>
    <t>The Well-Read Reading Room</t>
  </si>
  <si>
    <t>Castle Hardin</t>
  </si>
  <si>
    <t xml:space="preserve">Carrack Castle </t>
  </si>
  <si>
    <t>Jarrow Keep</t>
  </si>
  <si>
    <t>Thistle Keep</t>
  </si>
  <si>
    <t>Castle Gullwyn</t>
  </si>
  <si>
    <t>Castle Balladeer</t>
  </si>
  <si>
    <t>Castle Riverstone</t>
  </si>
  <si>
    <t>Dour Tower</t>
  </si>
  <si>
    <t>Thornburrow Keep</t>
  </si>
  <si>
    <t>Castle Dumnonia</t>
  </si>
  <si>
    <t>Last Light Keep</t>
  </si>
  <si>
    <t>Starvault Keep</t>
  </si>
  <si>
    <t>Castle Mirador</t>
  </si>
  <si>
    <t>Castle Arrouet</t>
  </si>
  <si>
    <t>Castle Belle Mer</t>
  </si>
  <si>
    <t>Bosquet Keep</t>
  </si>
  <si>
    <t>Castle Jouvelle</t>
  </si>
  <si>
    <t>Castle Lauretré</t>
  </si>
  <si>
    <t>Dieumontre Keep</t>
  </si>
  <si>
    <t>Woollybush Keep</t>
  </si>
  <si>
    <t>Dauntless Keep</t>
  </si>
  <si>
    <t>Vanguard Keep</t>
  </si>
  <si>
    <t>Laureate Keep</t>
  </si>
  <si>
    <t>Hall of Hildólf ("battle-wolf")</t>
  </si>
  <si>
    <t>Hall of Dörrudur ("spearmen")</t>
  </si>
  <si>
    <t>Hall of Hertýr ("host god")</t>
  </si>
  <si>
    <t>Hall of Ítreker ("splendid ruler")</t>
  </si>
  <si>
    <t>Hall of Draugadróttin ("lord of the dead")</t>
  </si>
  <si>
    <t>Hall of Hagvirkr ("skilful worker")</t>
  </si>
  <si>
    <t>Hall of Hnikuðr ("striker")</t>
  </si>
  <si>
    <t>Rostungur Hall ("walrus")</t>
  </si>
  <si>
    <t>Hall of Viðrir ("stormer")</t>
  </si>
  <si>
    <t>Hall of Sigmundr ("victory-protection")</t>
  </si>
  <si>
    <t>Hall of Hveðrungr ("roarer")</t>
  </si>
  <si>
    <t>Hall of Járngrímr ("iron-grim")</t>
  </si>
  <si>
    <t>Hall of Langbarðr ("long-beard")</t>
  </si>
  <si>
    <t>Hall of Hrafnáss ("raven-god")</t>
  </si>
  <si>
    <t>Hall of Jörmunr ("mighty-one")</t>
  </si>
  <si>
    <t>Hall of Sanngetall ("truth-getter")</t>
  </si>
  <si>
    <t>Hall of Göndlir ("wand-wielder")</t>
  </si>
  <si>
    <t>Hall of Gangleri ("wanderer")</t>
  </si>
  <si>
    <t>Hall of the Vakr ("vigilant")</t>
  </si>
  <si>
    <t>Hall of Hnikarr ("spear-lord")</t>
  </si>
  <si>
    <t>Ýrungr Hall ("stormy")</t>
  </si>
  <si>
    <t>Hjarrandi Hall ("screamer")</t>
  </si>
  <si>
    <t>Hall of Sigtýr ("victory-god")</t>
  </si>
  <si>
    <t>Castle Nuelda</t>
  </si>
  <si>
    <t>Kindred Keep</t>
  </si>
  <si>
    <t>Wildmane Lodge</t>
  </si>
  <si>
    <t>Ringtail Lodge</t>
  </si>
  <si>
    <t>Lodge of Many Horizons</t>
  </si>
  <si>
    <t>Stonetree Lodge</t>
  </si>
  <si>
    <t>Sunwater Lodge</t>
  </si>
  <si>
    <t>Yellowstaff Lodge</t>
  </si>
  <si>
    <t>White Beacon Keep</t>
  </si>
  <si>
    <t>Oldbone Keep</t>
  </si>
  <si>
    <t xml:space="preserve">Castle Baserria </t>
  </si>
  <si>
    <t>Wardens of the Soil</t>
  </si>
  <si>
    <t>Dolor Vale</t>
  </si>
  <si>
    <t>Reeka</t>
  </si>
  <si>
    <t>skull impaled on a mountain peak</t>
  </si>
  <si>
    <t>Castle Salagona</t>
  </si>
  <si>
    <t>Castle Vaundella</t>
  </si>
  <si>
    <t>Castle Riesgo</t>
  </si>
  <si>
    <t>Castle Pájaro Cantor (Castle Songbird)</t>
  </si>
  <si>
    <t>Castle Jugadora (“gambler”)</t>
  </si>
  <si>
    <t>Arzon Keep</t>
  </si>
  <si>
    <t>Brindle Keep</t>
  </si>
  <si>
    <t>Castle Karmagek</t>
  </si>
  <si>
    <t>Blackwater Keep</t>
  </si>
  <si>
    <t>Tower of Malison</t>
  </si>
  <si>
    <t>Trogon Keep</t>
  </si>
  <si>
    <t>trogon = colorful birds native to south america</t>
  </si>
  <si>
    <t>Castle Golondrina (“woodswallow”)</t>
  </si>
  <si>
    <t>Castle Cornoba (“noble heart”)</t>
  </si>
  <si>
    <t>Castle Arzonne</t>
  </si>
  <si>
    <t>Bearshead Keep</t>
  </si>
  <si>
    <t>Farrier Keep</t>
  </si>
  <si>
    <t>Boneblood Keep</t>
  </si>
  <si>
    <t>Mornastra Cathedral</t>
  </si>
  <si>
    <t>Plenavela Palace</t>
  </si>
  <si>
    <t>Plena Vela = full sails in Latin</t>
  </si>
  <si>
    <t>Garden Swan Palace</t>
  </si>
  <si>
    <t>The Golden Diadem Palace</t>
  </si>
  <si>
    <t>Riverbright Palace</t>
  </si>
  <si>
    <t>Hilltree Palace</t>
  </si>
  <si>
    <t>Palazor Palace</t>
  </si>
  <si>
    <t>Altieri Fortress</t>
  </si>
  <si>
    <t>Hearth Hold Palace</t>
  </si>
  <si>
    <t>Pillaron Palace</t>
  </si>
  <si>
    <t>Silvermorn Palace</t>
  </si>
  <si>
    <t>Fortress Madamra</t>
  </si>
  <si>
    <t>Fortress Spada</t>
  </si>
  <si>
    <t>Radiant Fortress</t>
  </si>
  <si>
    <t>Opal Palace</t>
  </si>
  <si>
    <t>Saffron Palace</t>
  </si>
  <si>
    <t>Alram Palace ("sand glass")</t>
  </si>
  <si>
    <t>Sawajet Palace</t>
  </si>
  <si>
    <t>Rainbow Palace</t>
  </si>
  <si>
    <t>Ephemera Palace</t>
  </si>
  <si>
    <t>Diaphana Palace</t>
  </si>
  <si>
    <t>Tower of Anguish</t>
  </si>
  <si>
    <t>Petrichor Palace</t>
  </si>
  <si>
    <t>Eleftheria</t>
  </si>
  <si>
    <t>Lysagora Palace</t>
  </si>
  <si>
    <t>arion = constellation, divinely-bred, extremely swift immortal horse; Tantalus = mythological character; Lysagora = one of the Telchines, sea spirits who practiced evil magic</t>
  </si>
  <si>
    <t>Fortress Chimera</t>
  </si>
  <si>
    <t>Corvus, a crow or raven which served Apollo, Aulos = musical instrument, two doubled reed (as in a modern oboe) pipes that played like a clarinet; honey lights = from the Odyssey; Amalthea = golden goat and foster mother to Zeus</t>
  </si>
  <si>
    <t>Palace of Amalthea</t>
  </si>
  <si>
    <t>Carmanor = a Cretan harvest god</t>
  </si>
  <si>
    <t>Petraea - one of the Oceanid nymphs</t>
  </si>
  <si>
    <t>pandoura = medium or long-necked lute with a small resonating chamber; Oneiromancy - Divination through dreams, The practice of predicting the future through interpretation of dreams - WAS Hecate, Goddess of witchcraft, magic, crossroads, ghosts, and necromancy; Eunomia = goddess of good order and lawful conduct</t>
  </si>
  <si>
    <t>Villa of Carmanor</t>
  </si>
  <si>
    <t>Villa of Petraea</t>
  </si>
  <si>
    <t>Villa of Eunomia</t>
  </si>
  <si>
    <t>Hyacinth Villa</t>
  </si>
  <si>
    <t>Palace of Astraios</t>
  </si>
  <si>
    <t>Palace of Triptolemus</t>
  </si>
  <si>
    <t>corvus = naval device; barbiton = stringed instrument; Triptolemus = god who brought agriculture to Greece</t>
  </si>
  <si>
    <t>Elefthireia</t>
  </si>
  <si>
    <t>Sanctum of Orithia</t>
  </si>
  <si>
    <t>Palace of Valasca</t>
  </si>
  <si>
    <t>The Empty Amphora</t>
  </si>
  <si>
    <t>Euryleia fought in the Attic War. Her name means, "Woman Wanderer; Orithia  = Amazon queen; Epigonion = an ancient stringed instrument ; mentioned in Athenaeus; Eudorus = child of Hermes; Valasca = amazon queen</t>
  </si>
  <si>
    <t>Lotus and Lyre</t>
  </si>
  <si>
    <t>Palace of Polemos</t>
  </si>
  <si>
    <t>Autolycus = king of thieves from greek mythology; Basileia = goddess of prostitutes; arete = excellence of any kind, moral virtue; Polemos = personification of war</t>
  </si>
  <si>
    <t>Castle Epona</t>
  </si>
  <si>
    <t>Castle Tuatha</t>
  </si>
  <si>
    <t>Molly Malone = Irish urban legend; Tuatha Dé Danann were descended from Nemed</t>
  </si>
  <si>
    <t>keak and brangle = cackle, brawl ; Overdone = madame of a brothel from Shakespeare; filidhe = Irish bards and poets; Epona = goddess of horses</t>
  </si>
  <si>
    <t>Castle Amergin</t>
  </si>
  <si>
    <t>Fuisce = whiskey in Gaelic; Lusairiona = fire wine in Celtic lore; Amergin mac Eccit - poet and warrior in the court of Conchobar mac Nessa</t>
  </si>
  <si>
    <t>Castle Airmid</t>
  </si>
  <si>
    <t>Gadai Dubh = famous thief of Irish lore; Airmid = one of the Tuatha Dé Danann, possessed the secrets of healing and herbs</t>
  </si>
  <si>
    <t>Castle Rodona</t>
  </si>
  <si>
    <t>Foxglove Keep</t>
  </si>
  <si>
    <t>Leanstone Keep</t>
  </si>
  <si>
    <t>Starling Keep</t>
  </si>
  <si>
    <t>Orodon Keep</t>
  </si>
  <si>
    <t>Bluster Keep</t>
  </si>
  <si>
    <t>Gildran Keep</t>
  </si>
  <si>
    <t>Castle Ishara</t>
  </si>
  <si>
    <t>Nepra = Slavic river goddess; Ishara = goddess of the ruling house in Canaanite pantheon</t>
  </si>
  <si>
    <t>Palace of Ignimontis</t>
  </si>
  <si>
    <t>Weepwidow Fortress</t>
  </si>
  <si>
    <t>Castle Kellerus</t>
  </si>
  <si>
    <t>Castle Artifisse</t>
  </si>
  <si>
    <t>The Sultry Sylph</t>
  </si>
  <si>
    <t>Wolfshead</t>
  </si>
  <si>
    <t>Castle Kharga</t>
  </si>
  <si>
    <t>Tower of Houndsbay</t>
  </si>
  <si>
    <t>Castle Khirzantem</t>
  </si>
  <si>
    <t>caked = describes a girl who wears too much makeup; Khirzantem = chrysanthemum, flower of death</t>
  </si>
  <si>
    <t>Cormorant Keep</t>
  </si>
  <si>
    <t>Palace of the Ten Suns</t>
  </si>
  <si>
    <t>Band of the Divine Archer</t>
  </si>
  <si>
    <t>Castle Osmanthus</t>
  </si>
  <si>
    <t>Golden Toad Keep</t>
  </si>
  <si>
    <t>Pale Moon Palace</t>
  </si>
  <si>
    <t>Heaven Blade Castle</t>
  </si>
  <si>
    <t>Balsamine Keep</t>
  </si>
  <si>
    <t>Cascading Castle</t>
  </si>
  <si>
    <t>Kaolin Guild (porcelain)</t>
  </si>
  <si>
    <t xml:space="preserve">Lodestone Castle </t>
  </si>
  <si>
    <t>Gardenia Conservatory (song)</t>
  </si>
  <si>
    <t>Flying Daggers (music school)</t>
  </si>
  <si>
    <t>Castle Keikai aka Castle Vigilant</t>
  </si>
  <si>
    <t>Castle Hinode aka Sunrise Castle</t>
  </si>
  <si>
    <t>Castle Ikari aka Castle Fury</t>
  </si>
  <si>
    <t>Castle Tategami aka Horse Mane Castle</t>
  </si>
  <si>
    <t>Castle Sanda aka Castle Thunder</t>
  </si>
  <si>
    <t>Castle Hogosha aka Defender Castle</t>
  </si>
  <si>
    <t>Midori House</t>
  </si>
  <si>
    <t>Jasmine Palace</t>
  </si>
  <si>
    <t>Pomegranate Palace</t>
  </si>
  <si>
    <t>Saravati Dye Guild</t>
  </si>
  <si>
    <t>Scarlet Palace</t>
  </si>
  <si>
    <t>Dahlia Palace</t>
  </si>
  <si>
    <t>Ivory Palace</t>
  </si>
  <si>
    <t>Hawksbill Keep</t>
  </si>
  <si>
    <t>Flame Lily Keep</t>
  </si>
  <si>
    <t>BoomslangKeep</t>
  </si>
  <si>
    <t>Ebony Palace</t>
  </si>
  <si>
    <t>Agave Keep</t>
  </si>
  <si>
    <t>Savanna Keep</t>
  </si>
  <si>
    <t>Rafia Palace</t>
  </si>
  <si>
    <t>Goldmane Palace</t>
  </si>
  <si>
    <t>Waterbuck Keep</t>
  </si>
  <si>
    <t>Wartusk Keep</t>
  </si>
  <si>
    <t>Badlands Keep</t>
  </si>
  <si>
    <t>Tamarind Fortress</t>
  </si>
  <si>
    <t>Riverdark Keep</t>
  </si>
  <si>
    <t>Grassland Keep</t>
  </si>
  <si>
    <t>Glassrock Keep</t>
  </si>
  <si>
    <t>Jackal Keep</t>
  </si>
  <si>
    <t>Boneclaw Keep</t>
  </si>
  <si>
    <t>Asena Fortress</t>
  </si>
  <si>
    <t>Tsenkra Fortress</t>
  </si>
  <si>
    <t>Tsenkra = term for the blue delphina flowers native to this region</t>
  </si>
  <si>
    <t>Asena = she-wolf from Mongol mythology; Gonggong = red-haired dragon with the head of man, and water god who is responsible for the great floods, together with his associate, Xiang Yao</t>
  </si>
  <si>
    <t>Arataan</t>
  </si>
  <si>
    <t>Gulgek</t>
  </si>
  <si>
    <t>Reesla</t>
  </si>
  <si>
    <t>Haarith</t>
  </si>
  <si>
    <t>wavy centipede</t>
  </si>
  <si>
    <t>scorpion stinger</t>
  </si>
  <si>
    <t>severed horse head</t>
  </si>
  <si>
    <t>broken horse leg</t>
  </si>
  <si>
    <t>Hills of the Masters - central region</t>
  </si>
  <si>
    <t>Hills of the Masters - southern region</t>
  </si>
  <si>
    <t>Cagan Suhk - northern region</t>
  </si>
  <si>
    <t>Thunderhoof Fortress</t>
  </si>
  <si>
    <t>Uktena = cherokee serpent spirit</t>
  </si>
  <si>
    <t>Many Rivers</t>
  </si>
  <si>
    <t>Highwatch Lodge</t>
  </si>
  <si>
    <t>Ioskeha</t>
  </si>
  <si>
    <t>samoset = he who walks over much; Untunktahe = Sioux spirit of water</t>
  </si>
  <si>
    <t>Tawa, sun spirit and creator of men, flanked by his Kachina spirits</t>
  </si>
  <si>
    <t>Iktomi, the trickster god</t>
  </si>
  <si>
    <t>Amishkuapeu the Beaver, animal spirit of industry and preparation</t>
  </si>
  <si>
    <t>Deer Woman, spirit of fertility and love</t>
  </si>
  <si>
    <t>Moqwaio the Wolf, animal spirit of the hunt and escort of the dead</t>
  </si>
  <si>
    <t>Wajosen the Wind Eagle, animal spirit of leadership and wisdom</t>
  </si>
  <si>
    <t>Saqsakaew the Heron, animal spirit of luck and patience</t>
  </si>
  <si>
    <t>Ataensic, the Sky Mother, bearer of good and evil, upholds balance and lives on the moon</t>
  </si>
  <si>
    <t>Kaiti the Bear, animal spirit of strength and resilience</t>
  </si>
  <si>
    <t>Ioskeha, the Creator of all things and the Giver of Life; Pukimna, the Great Caribou</t>
  </si>
  <si>
    <t>Stormcry Lodge</t>
  </si>
  <si>
    <t>Shadow Watch Lodge</t>
  </si>
  <si>
    <t>Wind Friend Lodge</t>
  </si>
  <si>
    <t>Sky Claw Lodge</t>
  </si>
  <si>
    <t>North Star Lodge</t>
  </si>
  <si>
    <t>Cattail Lodge</t>
  </si>
  <si>
    <t>Dark Lake Lodge</t>
  </si>
  <si>
    <t>Seven Fires Council</t>
  </si>
  <si>
    <t>Order of the Sky Mother</t>
  </si>
  <si>
    <t>Order of the Rain Bird</t>
  </si>
  <si>
    <t>wahmenitu = spirit in the water</t>
  </si>
  <si>
    <t>Night Hunt</t>
  </si>
  <si>
    <t>Order of Empyrea</t>
  </si>
  <si>
    <t>Sanctum of the Infernal Word</t>
  </si>
  <si>
    <t>Treviland, Erigoth, Demundra dwarves, Ari'aahn elves</t>
  </si>
  <si>
    <t>Treviland, Demundra dwarves, Ulynar elves</t>
  </si>
  <si>
    <t>Demundra</t>
  </si>
  <si>
    <t>Erigoth, Gartenak dwarves</t>
  </si>
  <si>
    <t>Tirudor, Gartenak dwarves</t>
  </si>
  <si>
    <t>Gartenak</t>
  </si>
  <si>
    <t>Haka'Na, Kartzuum dwarves, Elgelor elves, Elyon elves</t>
  </si>
  <si>
    <t>Haka'Na, Kartzuum dwarves</t>
  </si>
  <si>
    <t>Kartzuum</t>
  </si>
  <si>
    <t>Adhanar, Emaraad dwarves</t>
  </si>
  <si>
    <t>Emaraad</t>
  </si>
  <si>
    <t>Yargol</t>
  </si>
  <si>
    <t>The Gimrodor (stone masons guild (home))</t>
  </si>
  <si>
    <t>Isernbrest (iron and steel guild (home))</t>
  </si>
  <si>
    <t>Epona House (wool and weavers guild (home))</t>
  </si>
  <si>
    <t>Silversnuff's (tobacconist), Elation (plum wine)</t>
  </si>
  <si>
    <t>Idlemay (wine)</t>
  </si>
  <si>
    <t>Barrande Forge (steel, weapons)</t>
  </si>
  <si>
    <t>Vinifera House (wine)</t>
  </si>
  <si>
    <t>Niskus - god of the sea</t>
  </si>
  <si>
    <t>Niskus - Celtic god of the sea</t>
  </si>
  <si>
    <t>Cathubodua = a war goddess who takes the form of a crow, and is thus sometimes known as Badb Catha ("battle crow"). She is known to cause fear and confusion among soldiers to move the tide of battle to her favoured side. Badb may also appear prior to a battle to foreshadow the extent of the carnage to come, or to predict the death of a notable person. She would sometimes do this through wailing cries</t>
  </si>
  <si>
    <t>Cathubodua - warrior goddess</t>
  </si>
  <si>
    <t>Artaius - bear god of protection</t>
  </si>
  <si>
    <t>Artaius – protector god of sheep and cattle herders, takes the form of a bear</t>
  </si>
  <si>
    <t>Ankou - collector of the dead</t>
  </si>
  <si>
    <t>Monastery of the Death Bird</t>
  </si>
  <si>
    <t>Anotemen - she of the sacred grove</t>
  </si>
  <si>
    <t>Monastery of the Watchful Bear</t>
  </si>
  <si>
    <t>Lost Lands of the NW, Ordren Mountains at the head of the Noisome River</t>
  </si>
  <si>
    <t>Rhiannon - night goddess</t>
  </si>
  <si>
    <t xml:space="preserve">Rhiannon = goddess of fertility, the moon, night, and death; her name means “night queen”; she is strong minded, intelligent, politically strategic, and famed for her wealth and generosity </t>
  </si>
  <si>
    <t>Monastery of the Night Queen</t>
  </si>
  <si>
    <t>Sirona and Noctiluca - star goddess, goddess of magic</t>
  </si>
  <si>
    <t>Monastery of the Sorceled Star</t>
  </si>
  <si>
    <t>god of the dead and the underworld</t>
  </si>
  <si>
    <t>Aermid - goddess of healing and herbalism</t>
  </si>
  <si>
    <t>Belisama – goddess of crafts and the forge, of fire and of light</t>
  </si>
  <si>
    <t>Branwen - goddess of love and beauty</t>
  </si>
  <si>
    <t>Bussumarus - weather deity who controlled the rain, wind, hail and fog</t>
  </si>
  <si>
    <t>Nehalennia - protector goddess of ships and sea trade, patron deity of Dammerung</t>
  </si>
  <si>
    <t>Tirudor, Isle of Orden</t>
  </si>
  <si>
    <t>Treviland, Lands of the Wetflosh</t>
  </si>
  <si>
    <t>Tirudor, southern end of the Shield Hills at the head of the Canto River</t>
  </si>
  <si>
    <t>Monastery of the Woven Flame</t>
  </si>
  <si>
    <t>Monastery of the Sea Mother</t>
  </si>
  <si>
    <t>Ogma - god of eloquence, oratory, poetry, and writing</t>
  </si>
  <si>
    <t>Plenia, Isle of Adulien, Gidoran Forest</t>
  </si>
  <si>
    <t>Sandraudigr - goddess of wealth and military pride; she appears with outstretched hands stained red with blood but gold covering her feet, patron deity of Dammerung</t>
  </si>
  <si>
    <t>Monastery of the Silver Script</t>
  </si>
  <si>
    <t>Erigoth, northern tip of the Great Elderwood</t>
  </si>
  <si>
    <t>Lawful Neutral</t>
  </si>
  <si>
    <t>Erigoth, southern tip of the Great Elderwood</t>
  </si>
  <si>
    <t>Monastery of the Altar of Ardor</t>
  </si>
  <si>
    <t>Monastery of the Amber Rind</t>
  </si>
  <si>
    <t>Monastery of the Petrichor</t>
  </si>
  <si>
    <t>Monastery of the Mystic Mortar</t>
  </si>
  <si>
    <t>A Hov is the equivalent of a Monastery in Norgarde. It is a large, open natural space instead of a formalized building.</t>
  </si>
  <si>
    <t>Small, reclusive sites dedicated to a lesser deity or spiritual power are collectively called Monasteries but some regions may call them by other names.</t>
  </si>
  <si>
    <t>The devotees who live at these sites are collectively called Monks, but many cultures don't recognize that title and may refer to themselves as priests or acolytes.</t>
  </si>
  <si>
    <t>All religious sites listed under Monasteries can be assumed to have a community of dedicated devotees that train in the ways of their patron deity or spirit or natural force.</t>
  </si>
  <si>
    <t>A Lodge is the equivalent of a Monastery in the Haka'Na lands. Here, holy men and women live and dedicate themselves in the same way a monk would.</t>
  </si>
  <si>
    <t>A Temple is the equivalent of a Monastery in the Arnland cultures. It is a smaller building complex than that of a temple in a city or town, but is secluded and does not have the fancy trappings of a large temple.</t>
  </si>
  <si>
    <t xml:space="preserve">A Shrine is the equivalent of a Monastery in the Kaduru lands. </t>
  </si>
  <si>
    <t>Worship of the gods in Nemmyrl can vary from large, powerful churchs and temples to smaller, provincial followings of lesser or forgotten gods and spirits.</t>
  </si>
  <si>
    <t>For purposes of the game, a player can choose a Monk class character from any of these Monastic sites. Qualities and powers of that deity or spirit can be added to the Monk's abilities at the DM's discretion.</t>
  </si>
  <si>
    <t>Druidic Circles</t>
  </si>
  <si>
    <t>Bands of</t>
  </si>
  <si>
    <t>Gangs of</t>
  </si>
  <si>
    <t>Thieves</t>
  </si>
  <si>
    <t>Barter Bay / Vigil</t>
  </si>
  <si>
    <t>Maelstrom Isles</t>
  </si>
  <si>
    <t>Bay of Ibis</t>
  </si>
  <si>
    <t>Kazeldun / Wasteland</t>
  </si>
  <si>
    <t>Ongolk / Gulf of Korsair</t>
  </si>
  <si>
    <t>Mercenary Companies of Nemmyrl</t>
  </si>
  <si>
    <t>Oberon / Indiron</t>
  </si>
  <si>
    <t>Chapel of the Sacred Corbel</t>
  </si>
  <si>
    <t>Chapel of the Filling Heart</t>
  </si>
  <si>
    <t>Diaphanous Chapel</t>
  </si>
  <si>
    <t>Chapel of the Fire Flagon</t>
  </si>
  <si>
    <t>Chapel of the Endless Watch</t>
  </si>
  <si>
    <t>High Cathedral of the Illumination</t>
  </si>
  <si>
    <t>Hov of Mimir</t>
  </si>
  <si>
    <t>Hov of Fenrir</t>
  </si>
  <si>
    <t>Hov of Vadir</t>
  </si>
  <si>
    <t>Hov of Tyr</t>
  </si>
  <si>
    <t>Hov of Ran</t>
  </si>
  <si>
    <t>Hov of Vor</t>
  </si>
  <si>
    <t>High Hov of Njord</t>
  </si>
  <si>
    <t>Hov of Nerthus</t>
  </si>
  <si>
    <t>Hov of Gefjun</t>
  </si>
  <si>
    <t>Hov of Yngvi</t>
  </si>
  <si>
    <t>Hov of Forseti</t>
  </si>
  <si>
    <t>Hov of Sjofn</t>
  </si>
  <si>
    <t>Hov of Ull</t>
  </si>
  <si>
    <t>Hov of Dellingr</t>
  </si>
  <si>
    <t>Hov of Skadi</t>
  </si>
  <si>
    <t>Hov of Saga</t>
  </si>
  <si>
    <t>Hov of Syn</t>
  </si>
  <si>
    <t>Hov of Kvasir</t>
  </si>
  <si>
    <t>Hov of Idun</t>
  </si>
  <si>
    <t>atlas list</t>
  </si>
  <si>
    <t>of powers</t>
  </si>
  <si>
    <t>Chapel of the Red Hands</t>
  </si>
  <si>
    <t>Chapel of the Unseen Summit</t>
  </si>
  <si>
    <t>Chapel of the Penitent Pledge</t>
  </si>
  <si>
    <t>Chapel of the Mute Saint</t>
  </si>
  <si>
    <t>Chapel of the Secret Fountain</t>
  </si>
  <si>
    <t>High Cathedral of the Severed Sword</t>
  </si>
  <si>
    <t>Chapel of the Watchlight</t>
  </si>
  <si>
    <t>Chapel of the Green Haven</t>
  </si>
  <si>
    <t>House of Vargas (fashion empire)</t>
  </si>
  <si>
    <t>Hyderis, Direfrost Mountains at the head of the Hynde River</t>
  </si>
  <si>
    <t>Báihè “White Crane”</t>
  </si>
  <si>
    <t>Isle of Pax in the Southern Seas</t>
  </si>
  <si>
    <t>Skyclad Coven</t>
  </si>
  <si>
    <t>Maleficarum Coven</t>
  </si>
  <si>
    <t>Rotklau ("redclaw")</t>
  </si>
  <si>
    <t>Granjero</t>
  </si>
  <si>
    <t>Estrenar</t>
  </si>
  <si>
    <t>Sombraterna (devil worship)</t>
  </si>
  <si>
    <t>Filungar Shipwrights Guild</t>
  </si>
  <si>
    <t>Lost North of Amadar</t>
  </si>
  <si>
    <t>Oberon</t>
  </si>
  <si>
    <t>Hakana</t>
  </si>
  <si>
    <t>Wizards of Nemmyrl</t>
  </si>
  <si>
    <t>Hennecke the Handless</t>
  </si>
  <si>
    <t xml:space="preserve">The Twin Witches, Zandstra (f) and Spoelstra (f) </t>
  </si>
  <si>
    <t>Hozanek of the Sun Bird</t>
  </si>
  <si>
    <t>Location of their Keep</t>
  </si>
  <si>
    <t xml:space="preserve">Magic is not unheard of throughout the lands of the world. But those who master it are uncommon. </t>
  </si>
  <si>
    <t>Greater still are the Vaunted Wizards, those who have achieved such great power that their names are only said in whispers.</t>
  </si>
  <si>
    <t>These are the guardians of magic in their lands, the highest authority of the arcane, and protectors against the powers that would consume the material plane.</t>
  </si>
  <si>
    <t>Stolen Forest</t>
  </si>
  <si>
    <r>
      <t>Archemite Shards</t>
    </r>
    <r>
      <rPr>
        <sz val="11"/>
        <color theme="1"/>
        <rFont val="Calibri"/>
        <family val="2"/>
        <scheme val="minor"/>
      </rPr>
      <t xml:space="preserve"> - a three-foot-long purplish shard of crystal mounted on a stand. This is one of the rare gem stones which the most vaunted wizards use to communicate with one another. Legend tells the shards were from the eye of an elder god who was slain in the Battle of Vail. They fell from the sky and were gathered by the greatest of wizards. Now they are passed down from one master wizard to their heir (or taken by force). Kadlyn the Bone Collector, greatest wizard of Norgarde, keeps her Archemite in her tower in the Stolen Forest.</t>
    </r>
  </si>
  <si>
    <t>Amphiera (f) of the Caryatids</t>
  </si>
  <si>
    <t>Camedyr the Cloaked</t>
  </si>
  <si>
    <t>Odion of the Glyphs</t>
  </si>
  <si>
    <t>Hogai the Wanderer</t>
  </si>
  <si>
    <t>Koda Bokano</t>
  </si>
  <si>
    <t>Makeda (f) of the Serpent Circle</t>
  </si>
  <si>
    <t>Uldrik of the Coffin Bone</t>
  </si>
  <si>
    <t>Odhran O'Dargan of the Under Wood</t>
  </si>
  <si>
    <t>Birendra Vivekanda Holder of Eyes</t>
  </si>
  <si>
    <t>Arianwen (f) of the Reek</t>
  </si>
  <si>
    <t>Narangerel (f) of the Sacred Fire</t>
  </si>
  <si>
    <t>Hanu Keeti the Reef Shepherd</t>
  </si>
  <si>
    <t>Wanahton of the Wind Speakers</t>
  </si>
  <si>
    <t>Rowtag of the Forbidden Flame</t>
  </si>
  <si>
    <t>Olyn Owle the Banished</t>
  </si>
  <si>
    <t>Verninac the Summoned</t>
  </si>
  <si>
    <t>Hereswith (f) the Cunning</t>
  </si>
  <si>
    <t>Ekurzakir, Master of Fallen</t>
  </si>
  <si>
    <t>Jiang Fang of the Golden Feather</t>
  </si>
  <si>
    <t>Sennacherib</t>
  </si>
  <si>
    <t>Sennachim</t>
  </si>
  <si>
    <t>Aulada</t>
  </si>
  <si>
    <t>Shalmaneser</t>
  </si>
  <si>
    <t>Ador palasar</t>
  </si>
  <si>
    <t>Mahdi Vakili</t>
  </si>
  <si>
    <t>Visimar</t>
  </si>
  <si>
    <t>Bel-sarra-uzur</t>
  </si>
  <si>
    <t>face with bleeding eyes and agape mouth</t>
  </si>
  <si>
    <t>Hrovug</t>
  </si>
  <si>
    <r>
      <rPr>
        <b/>
        <sz val="11"/>
        <color theme="1"/>
        <rFont val="Calibri"/>
        <family val="2"/>
        <scheme val="minor"/>
      </rPr>
      <t>Quovis Portalis</t>
    </r>
    <r>
      <rPr>
        <sz val="11"/>
        <color theme="1"/>
        <rFont val="Calibri"/>
        <family val="2"/>
        <scheme val="minor"/>
      </rPr>
      <t xml:space="preserve"> - "door that will take you wherever you will" - used by the council of wizards on occasion </t>
    </r>
  </si>
  <si>
    <t>Vale of Hileia / Eldedure Mts.</t>
  </si>
  <si>
    <t>Lamprey Coven</t>
  </si>
  <si>
    <t>Faun Forest</t>
  </si>
  <si>
    <t>Lake Eversong</t>
  </si>
  <si>
    <t>Mirror Lake</t>
  </si>
  <si>
    <t>Alconost River</t>
  </si>
  <si>
    <t>overlooking Stormer Strait</t>
  </si>
  <si>
    <t>Riddle Fish Lake</t>
  </si>
  <si>
    <t>Ouray River</t>
  </si>
  <si>
    <t>Isle of Cantatrix</t>
  </si>
  <si>
    <t>Sea of Sinking Sands</t>
  </si>
  <si>
    <t>Fury Plains</t>
  </si>
  <si>
    <t>Tir Tairngire</t>
  </si>
  <si>
    <t>Maiden Lakes</t>
  </si>
  <si>
    <t>Fork of the Sunder and Devil Rivers</t>
  </si>
  <si>
    <t>Land of Mists</t>
  </si>
  <si>
    <t>Cinnabar Swamp</t>
  </si>
  <si>
    <t>Fireclaw Mountains</t>
  </si>
  <si>
    <t>Raingold Lake</t>
  </si>
  <si>
    <t>Lake Mamba</t>
  </si>
  <si>
    <t>Ivory Hills</t>
  </si>
  <si>
    <t>Southern tip of the Aramanga Mountains</t>
  </si>
  <si>
    <t>Northern tip of the Aramanga Mountains</t>
  </si>
  <si>
    <t>Talon Jungle</t>
  </si>
  <si>
    <t>Isle of Reverie</t>
  </si>
  <si>
    <t>Kadlin Rognvauld (f) the Bone Collector</t>
  </si>
  <si>
    <t>Plenish Marches, plains west of  Final Forest</t>
  </si>
  <si>
    <t>Magdelena (f) the Gossamer</t>
  </si>
  <si>
    <r>
      <t>Branwen,</t>
    </r>
    <r>
      <rPr>
        <sz val="11"/>
        <color theme="1"/>
        <rFont val="Calibri"/>
        <family val="2"/>
        <scheme val="minor"/>
      </rPr>
      <t xml:space="preserve"> goddess of love and beauty</t>
    </r>
  </si>
  <si>
    <t>Firethorn Forest</t>
  </si>
  <si>
    <t>eastern shores of Sea of Oberon</t>
  </si>
  <si>
    <t>Polinquia (f) of the Dark Aura</t>
  </si>
  <si>
    <t>Bay of Kesh</t>
  </si>
  <si>
    <t>Akabuezi of the Fifth Wind</t>
  </si>
  <si>
    <t>Maseretse (f) Mother of Mud</t>
  </si>
  <si>
    <t xml:space="preserve">Tshibanda </t>
  </si>
  <si>
    <t>Frost Giants</t>
  </si>
  <si>
    <t>Ordren Mts. (Sentinel Mts.)</t>
  </si>
  <si>
    <t>Tabaldak Mts.</t>
  </si>
  <si>
    <t>Arcanian Mts.</t>
  </si>
  <si>
    <t>Celestial Mts.</t>
  </si>
  <si>
    <t>Eldedure Mts.</t>
  </si>
  <si>
    <t>Faldyng Mts.</t>
  </si>
  <si>
    <t>C. Ryuluun Mts.</t>
  </si>
  <si>
    <t>S. Ryuluun Mts.</t>
  </si>
  <si>
    <t>Satva Mts.</t>
  </si>
  <si>
    <t>C. Aramanga Mts.</t>
  </si>
  <si>
    <t>S. Aramanga Mts.</t>
  </si>
  <si>
    <t>Fire Giants</t>
  </si>
  <si>
    <t>N. Stonecurtain Mts.</t>
  </si>
  <si>
    <t>and Forgotten Wastes</t>
  </si>
  <si>
    <t>Ember Peaks</t>
  </si>
  <si>
    <t>N. Aramanga Mts.</t>
  </si>
  <si>
    <t>C. Evermore Mts. / Augemere Sea</t>
  </si>
  <si>
    <t>Storm Giants</t>
  </si>
  <si>
    <t>Halfpeak Mts. / Isle of Giserne</t>
  </si>
  <si>
    <t xml:space="preserve">N. Argyron Mts. </t>
  </si>
  <si>
    <t>Isle of Kimbunga "Typhoon Isle"</t>
  </si>
  <si>
    <t>Cloudbreakers</t>
  </si>
  <si>
    <t>three circular swirls</t>
  </si>
  <si>
    <t>Isle of Storms</t>
  </si>
  <si>
    <t>Perofeta "Prophets"</t>
  </si>
  <si>
    <t>cloud within an open hand</t>
  </si>
  <si>
    <t>S. Celestial Mts.</t>
  </si>
  <si>
    <t>Storm Giant</t>
  </si>
  <si>
    <t>N. Evermore Mts.</t>
  </si>
  <si>
    <t xml:space="preserve">N. Ryuluun Mts. </t>
  </si>
  <si>
    <t xml:space="preserve">S. Direfrost Mts. </t>
  </si>
  <si>
    <t>Lands of Vithoba</t>
  </si>
  <si>
    <t>S. Tauran Mts.</t>
  </si>
  <si>
    <t>Cliffs of Neverdorn</t>
  </si>
  <si>
    <t>Wadi Alqamar</t>
  </si>
  <si>
    <t>Mt. Muziaq</t>
  </si>
  <si>
    <t>Karzunn</t>
  </si>
  <si>
    <t>burning ram</t>
  </si>
  <si>
    <t>Torngasuk Valley</t>
  </si>
  <si>
    <t>Valley of the Watchers</t>
  </si>
  <si>
    <t>Stonecoat Valley</t>
  </si>
  <si>
    <t>Asiaq Valley</t>
  </si>
  <si>
    <t>Rune Mts.</t>
  </si>
  <si>
    <t>Umber Hills</t>
  </si>
  <si>
    <t>Balisarda Hills</t>
  </si>
  <si>
    <t>Olodumare Hills</t>
  </si>
  <si>
    <t>Ibora Hills</t>
  </si>
  <si>
    <t>Shadow Hills</t>
  </si>
  <si>
    <t>Tvastr Hills</t>
  </si>
  <si>
    <t>Hawenniyo Hills</t>
  </si>
  <si>
    <t>Hills of the Tuyok</t>
  </si>
  <si>
    <t>Halwed Hills</t>
  </si>
  <si>
    <t>Shield Hills</t>
  </si>
  <si>
    <t>Shrouded Hills</t>
  </si>
  <si>
    <t>Eldwyrm Lake</t>
  </si>
  <si>
    <t>Rastee</t>
  </si>
  <si>
    <t>three x's</t>
  </si>
  <si>
    <t>Hrimr</t>
  </si>
  <si>
    <t>Kaldving</t>
  </si>
  <si>
    <t>Vindra</t>
  </si>
  <si>
    <t>Nagrind</t>
  </si>
  <si>
    <t>Ouragan</t>
  </si>
  <si>
    <t>Hooshn</t>
  </si>
  <si>
    <t>Lahgbahg</t>
  </si>
  <si>
    <t>Frostkriger</t>
  </si>
  <si>
    <t>Harnarog</t>
  </si>
  <si>
    <t>Hrakathuun</t>
  </si>
  <si>
    <t>six-pointed snowflake</t>
  </si>
  <si>
    <t>cracked iceberg</t>
  </si>
  <si>
    <t>burning fist</t>
  </si>
  <si>
    <t>three peaks beneath waves</t>
  </si>
  <si>
    <t>Aeralugh</t>
  </si>
  <si>
    <t>Skylfalla "Skyfall"</t>
  </si>
  <si>
    <t>Grondar "Thunderwave"</t>
  </si>
  <si>
    <t>circular swirl breaking against three jagged lines</t>
  </si>
  <si>
    <t>trident skewering a fish</t>
  </si>
  <si>
    <t>Gromm "fury"</t>
  </si>
  <si>
    <t>Rugos</t>
  </si>
  <si>
    <t>Zugvrach</t>
  </si>
  <si>
    <t>Ferox ("Savage")</t>
  </si>
  <si>
    <t>name source</t>
  </si>
  <si>
    <t>("Raging")</t>
  </si>
  <si>
    <t>("Flame Beasts")</t>
  </si>
  <si>
    <t>Ikkag = brutal</t>
  </si>
  <si>
    <t xml:space="preserve">Ikakag </t>
  </si>
  <si>
    <t xml:space="preserve">Zharkozhii </t>
  </si>
  <si>
    <t>Käsklä</t>
  </si>
  <si>
    <t>Käsklä = Finnish for "ice"</t>
  </si>
  <si>
    <t>Kibraka</t>
  </si>
  <si>
    <t>Kibra Kolis = Boulder Smashers in Mongolion</t>
  </si>
  <si>
    <t>Unguluk</t>
  </si>
  <si>
    <t>Argulek</t>
  </si>
  <si>
    <t>Haethrazii</t>
  </si>
  <si>
    <t>Kipichuk</t>
  </si>
  <si>
    <t>broken cloud</t>
  </si>
  <si>
    <t>Waldaha</t>
  </si>
  <si>
    <t>cloud trailing six diagonal lines</t>
  </si>
  <si>
    <t>Kuinak</t>
  </si>
  <si>
    <t>Yupik word for a winter storm</t>
  </si>
  <si>
    <t>Kushtak</t>
  </si>
  <si>
    <t>Cherokee word for frost.</t>
  </si>
  <si>
    <t>Ashiwi</t>
  </si>
  <si>
    <t>Ohnaka</t>
  </si>
  <si>
    <t>Ohnaka - Algonquin word for "rocky place."</t>
  </si>
  <si>
    <r>
      <t>Ashiwi</t>
    </r>
    <r>
      <rPr>
        <sz val="11"/>
        <color theme="1"/>
        <rFont val="Calibri"/>
        <family val="2"/>
        <scheme val="minor"/>
      </rPr>
      <t xml:space="preserve"> - Zuni word for "stone."</t>
    </r>
  </si>
  <si>
    <t>Mokshah</t>
  </si>
  <si>
    <t>Moksha - Lakota word for "mountain."</t>
  </si>
  <si>
    <t>Waldja = Bulgarian for Wild</t>
  </si>
  <si>
    <t>Amatuk - Inuit for "rocky."</t>
  </si>
  <si>
    <t>Amatuk</t>
  </si>
  <si>
    <t>Ferox</t>
  </si>
  <si>
    <t>flame surrouned by a ring of peeks</t>
  </si>
  <si>
    <t>Faladrak</t>
  </si>
  <si>
    <t>Vale of Abraxas</t>
  </si>
  <si>
    <t>Harathar</t>
  </si>
  <si>
    <t>Calabak</t>
  </si>
  <si>
    <t>Stogga</t>
  </si>
  <si>
    <t>Tempestas = storm</t>
  </si>
  <si>
    <t>black cloud with lines radiating from it as if blocking the sun</t>
  </si>
  <si>
    <t>Tempestii</t>
  </si>
  <si>
    <t>volcano erupting a sword</t>
  </si>
  <si>
    <t>Ignekar</t>
  </si>
  <si>
    <t>Ignus = fire</t>
  </si>
  <si>
    <t>Iḥtirāq = tongues of flame in arabic</t>
  </si>
  <si>
    <t>Ihtiraakh</t>
  </si>
  <si>
    <t>flaming tongue</t>
  </si>
  <si>
    <t>Notusor</t>
  </si>
  <si>
    <t>Notus (Νότος) - The South Wind, associated with summer and storms</t>
  </si>
  <si>
    <t>sign of the five lightning bolts radiating from a black cloud</t>
  </si>
  <si>
    <t>sign of the rainbow</t>
  </si>
  <si>
    <t>Zephyrus (Ζέφυρος) - The West Wind, known for bringing gentle breezes and associated with spring.</t>
  </si>
  <si>
    <t>Zephyrim</t>
  </si>
  <si>
    <t>Stromon</t>
  </si>
  <si>
    <t>"lethan" meaning broad, "gruth" for bulk or mass</t>
  </si>
  <si>
    <t>Lethangren</t>
  </si>
  <si>
    <t>Cabarak</t>
  </si>
  <si>
    <t>Ardain</t>
  </si>
  <si>
    <t>circular sun overlayed with a crescent moon over water</t>
  </si>
  <si>
    <t>Ardáin (from "ard" meaning high)</t>
  </si>
  <si>
    <t>Ognar</t>
  </si>
  <si>
    <t>Iznar</t>
  </si>
  <si>
    <t>Ognar (from "ognь" meaning fire in Old Slavic)</t>
  </si>
  <si>
    <t>Iznar (from "izna" meaning fiery or glowing in Old Slavic)</t>
  </si>
  <si>
    <t>coals above a foot, burning it</t>
  </si>
  <si>
    <t>foot above coals, stomping them out</t>
  </si>
  <si>
    <t>Vrhgor</t>
  </si>
  <si>
    <t>(from "vrh" meaning peak or summit, and "gora" meaning mountain)</t>
  </si>
  <si>
    <t>Gorach (from "gora" meaning mountain in Old Slavic)</t>
  </si>
  <si>
    <t>Gorach</t>
  </si>
  <si>
    <t>Shigu (石古 - shí gǔ, meaning ancient stone, referring to an ancient stone giant)</t>
  </si>
  <si>
    <t>Shigu</t>
  </si>
  <si>
    <t>Jianshi</t>
  </si>
  <si>
    <t>Jianshi (坚石 - jiān shí, meaning hard or solid stone)</t>
  </si>
  <si>
    <t>Yunlei (云雷 - yún léi, meaning cloud and thunder)</t>
  </si>
  <si>
    <t>Yunlei</t>
  </si>
  <si>
    <t>twin streaming swirls emanating from either side of a mountain</t>
  </si>
  <si>
    <t>Unrai (雲雷 - meaning cloud and thunder)</t>
  </si>
  <si>
    <t>Unrai</t>
  </si>
  <si>
    <t>giant wave consuming a mountain</t>
  </si>
  <si>
    <t>burning demon face</t>
  </si>
  <si>
    <t>Kōgan (鋼岩 - meaning steel rock, for incredibly tough, metallic-like stone giants)</t>
  </si>
  <si>
    <t>Kōgan</t>
  </si>
  <si>
    <t>Sekigan (石岩 - meaning stone cliff or rock face)</t>
  </si>
  <si>
    <t xml:space="preserve">Sekigan </t>
  </si>
  <si>
    <t>Shilrath (शिलरथ - meaning stone chariot, for a tribe of warlike stone giants)</t>
  </si>
  <si>
    <t>Shilrath</t>
  </si>
  <si>
    <t>Agnirosh (अग्निरोष - meaning fury of fire)</t>
  </si>
  <si>
    <t>Agnirosh</t>
  </si>
  <si>
    <t>Meghnath (मेघनाथ - meaning lord of clouds)</t>
  </si>
  <si>
    <t>Meghnath</t>
  </si>
  <si>
    <t>fist holding lightning bolt in a tornado</t>
  </si>
  <si>
    <t>Girikoot (गिरिकूट - meaning mountain peak)</t>
  </si>
  <si>
    <t>Girikoot</t>
  </si>
  <si>
    <t>Warkabari (ዋርቃባሪ - meaning "hill lord" or "hill ruler" in Amhari)</t>
  </si>
  <si>
    <t>Warkabari</t>
  </si>
  <si>
    <t>Dhagaarra (meaning "large rock" in Oromo)</t>
  </si>
  <si>
    <t>Dhagaarra</t>
  </si>
  <si>
    <t>Mubayura (meaning "he who brings rain," symbolizing storm-creating giants in Tutsi)</t>
  </si>
  <si>
    <t>Mubayura</t>
  </si>
  <si>
    <t>mountain with waterfall</t>
  </si>
  <si>
    <t>Ugwumadu (meaning "hill dweller" in Igbo)</t>
  </si>
  <si>
    <t>Ugwumadu</t>
  </si>
  <si>
    <t>Kukoma (meaning "to be strong," symbolizing resilience)</t>
  </si>
  <si>
    <t>Kukoma</t>
  </si>
  <si>
    <t>Tsvuku (meaning "red," representing the color of flames from the Shona)</t>
  </si>
  <si>
    <t>Tsvuku</t>
  </si>
  <si>
    <t>red-tipped volcano surrounded by black spots</t>
  </si>
  <si>
    <t>Mokhoro (meaning "to be turbulent" or "to agitate" from the Basotho)</t>
  </si>
  <si>
    <t>Mokhoro</t>
  </si>
  <si>
    <t>mountain with slanted lines underneath indicating rainfall</t>
  </si>
  <si>
    <t>Dhagax (meaning "stone" or "rock" in Somali)</t>
  </si>
  <si>
    <t>Dhagax</t>
  </si>
  <si>
    <t>Thokoza (meaning "to rejoice," often associated with warmth and fire)</t>
  </si>
  <si>
    <t>Thokoza</t>
  </si>
  <si>
    <t>burning lizard</t>
  </si>
  <si>
    <t>Kobolds</t>
  </si>
  <si>
    <t>Northeast Isles</t>
  </si>
  <si>
    <t>Southeast Isles</t>
  </si>
  <si>
    <t>West Isles</t>
  </si>
  <si>
    <t>Neringa Sound</t>
  </si>
  <si>
    <t>Scupper Bay</t>
  </si>
  <si>
    <t>Tesoro Bay</t>
  </si>
  <si>
    <t>Blackwing Bay</t>
  </si>
  <si>
    <t>Bright Cloud Bay</t>
  </si>
  <si>
    <t>C. Kamatsu Strait</t>
  </si>
  <si>
    <t>Taigoon Coast</t>
  </si>
  <si>
    <t>Ruins of Farlan</t>
  </si>
  <si>
    <t>Kuthu Jungle</t>
  </si>
  <si>
    <t>Isle of Skiron</t>
  </si>
  <si>
    <t>N. Syren Straits</t>
  </si>
  <si>
    <t>Cala Dorada</t>
  </si>
  <si>
    <t>Vermilion Cliffs</t>
  </si>
  <si>
    <t>Sundered Shores</t>
  </si>
  <si>
    <t>Ariwa Strait</t>
  </si>
  <si>
    <t>Bilge Mire</t>
  </si>
  <si>
    <t>Shalkyra</t>
  </si>
  <si>
    <t>Krauneth</t>
  </si>
  <si>
    <t>three horizontal red stripes</t>
  </si>
  <si>
    <t>crescent moon symbol with water droplets</t>
  </si>
  <si>
    <t>circular swirl with jagged edges</t>
  </si>
  <si>
    <t>two parallel, crashing waves</t>
  </si>
  <si>
    <t>bubble symbol with ripples radiating outward</t>
  </si>
  <si>
    <t>single shark fin cutting through waves</t>
  </si>
  <si>
    <t>enormous wave cresting in a circular pattern</t>
  </si>
  <si>
    <t>large, serrated tooth</t>
  </si>
  <si>
    <t>Syltharash</t>
  </si>
  <si>
    <t>two sharp fangs crossed</t>
  </si>
  <si>
    <t>shark’s open maw with jagged teeth</t>
  </si>
  <si>
    <t>spiked dorsal fin</t>
  </si>
  <si>
    <t>two harpoons crossed</t>
  </si>
  <si>
    <t>wavy fish spine</t>
  </si>
  <si>
    <t>Ulsharok</t>
  </si>
  <si>
    <t>circle of jagged teeth surrounding a small fish</t>
  </si>
  <si>
    <t>Rivaktha</t>
  </si>
  <si>
    <t>serrated fish tail curling upward</t>
  </si>
  <si>
    <t>Gorvissar</t>
  </si>
  <si>
    <t>coiling eel</t>
  </si>
  <si>
    <t>Thressiak</t>
  </si>
  <si>
    <t>anglerfish lure in the center of dark lines</t>
  </si>
  <si>
    <t>broken ship's prow sinking beneath the waves</t>
  </si>
  <si>
    <t>coiling tentacles wrapping around a circular shape</t>
  </si>
  <si>
    <t>crown of jagged coral</t>
  </si>
  <si>
    <t>Krazaad</t>
  </si>
  <si>
    <t>Vularagh</t>
  </si>
  <si>
    <t>Kelvassath</t>
  </si>
  <si>
    <t>Drasathar</t>
  </si>
  <si>
    <t>Zhorakrin</t>
  </si>
  <si>
    <t>Kruulkathan</t>
  </si>
  <si>
    <t>broken conch shell</t>
  </si>
  <si>
    <t>dark eye at the center of spirals</t>
  </si>
  <si>
    <t>twin crab claws crushing a fish</t>
  </si>
  <si>
    <t>Shakathra</t>
  </si>
  <si>
    <t>Gorathekai</t>
  </si>
  <si>
    <t>hammerhead shark's head with wide eyes</t>
  </si>
  <si>
    <t>Vrukathaal</t>
  </si>
  <si>
    <t>spikey urchin</t>
  </si>
  <si>
    <t>Nalzathor</t>
  </si>
  <si>
    <t>coral branch broken into pieces</t>
  </si>
  <si>
    <t>Threzukarr</t>
  </si>
  <si>
    <t>whale’s tail breaching above the waves</t>
  </si>
  <si>
    <t>five-pointed starfish</t>
  </si>
  <si>
    <t>Ulzathrak</t>
  </si>
  <si>
    <t>jellyfish with flowing tendrils</t>
  </si>
  <si>
    <t>Xhazzok</t>
  </si>
  <si>
    <t>ripped fishing net</t>
  </si>
  <si>
    <t>Chuuroth</t>
  </si>
  <si>
    <t>Ghoronn</t>
  </si>
  <si>
    <t>tentacles grasping a skull</t>
  </si>
  <si>
    <t>twin eels twisting together</t>
  </si>
  <si>
    <t>sea horse with broken neck</t>
  </si>
  <si>
    <t>Trassek</t>
  </si>
  <si>
    <t>Kalgorr</t>
  </si>
  <si>
    <t>Raxxavar</t>
  </si>
  <si>
    <t>drowned figure floating above a rock to which it is chained</t>
  </si>
  <si>
    <t>Zalkaresh</t>
  </si>
  <si>
    <t>five lines swirling in a gust of wind</t>
  </si>
  <si>
    <t>Rathalnar</t>
  </si>
  <si>
    <t>Thalkuri</t>
  </si>
  <si>
    <t>Mordrak</t>
  </si>
  <si>
    <t>Kelvorrath</t>
  </si>
  <si>
    <t>Naltokar</t>
  </si>
  <si>
    <t>Mt. Alhabat (replaced Burden Mountain?)</t>
  </si>
  <si>
    <t>Azlakkren</t>
  </si>
  <si>
    <t>Vissthak</t>
  </si>
  <si>
    <t>six broken sea shells</t>
  </si>
  <si>
    <t>Myrnettra</t>
  </si>
  <si>
    <t>large pearl within seven concentric circles</t>
  </si>
  <si>
    <t>off the coast of Shining Shore</t>
  </si>
  <si>
    <t>off the coast of the Ruins of Bailan</t>
  </si>
  <si>
    <t>bubbles emerging from a crooked line</t>
  </si>
  <si>
    <t>off the coast of the Ruins of Shizoku</t>
  </si>
  <si>
    <t>manta ray with wings spread</t>
  </si>
  <si>
    <t>off the coast of the Ruins of Gopura</t>
  </si>
  <si>
    <t>off the coast of the Koro Jungle</t>
  </si>
  <si>
    <t>off the coast of the Onechanbara Jungle</t>
  </si>
  <si>
    <t>Kagramaal</t>
  </si>
  <si>
    <t>Grunthak</t>
  </si>
  <si>
    <t>Thrumgol</t>
  </si>
  <si>
    <t>Vurlak</t>
  </si>
  <si>
    <t>Molgar</t>
  </si>
  <si>
    <t>Droggith</t>
  </si>
  <si>
    <t>Tirudor, southern tip of the Firethorn Forest next to Rose Petal River</t>
  </si>
  <si>
    <t>Tirudor, Estrella Forest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</si>
</sst>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b/>
      <sz val="11"/>
      <color theme="1"/>
      <name val="Calibri"/>
      <family val="2"/>
      <scheme val="minor"/>
    </font>
    <font>
      <b/>
      <sz val="14"/>
      <color theme="1"/>
      <name val="Calibri"/>
      <family val="2"/>
      <scheme val="minor"/>
    </font>
    <font>
      <sz val="11"/>
      <color rgb="FFFF0000"/>
      <name val="Calibri"/>
      <family val="2"/>
      <scheme val="minor"/>
    </font>
    <font>
      <sz val="11"/>
      <name val="Calibri"/>
      <family val="2"/>
      <scheme val="minor"/>
    </font>
    <font>
      <sz val="11"/>
      <color rgb="FF222222"/>
      <name val="Calibri"/>
      <family val="2"/>
      <scheme val="minor"/>
    </font>
    <font>
      <sz val="11"/>
      <color rgb="FF0B0080"/>
      <name val="Calibri"/>
      <family val="2"/>
      <scheme val="minor"/>
    </font>
    <font>
      <sz val="11"/>
      <color theme="0"/>
      <name val="Calibri"/>
      <family val="2"/>
      <scheme val="minor"/>
    </font>
    <font>
      <i/>
      <sz val="11"/>
      <color rgb="FF222222"/>
      <name val="Arial"/>
      <family val="2"/>
    </font>
    <font>
      <i/>
      <sz val="11"/>
      <color rgb="FF0B0080"/>
      <name val="Arial"/>
      <family val="2"/>
    </font>
    <font>
      <sz val="11"/>
      <color rgb="FF222222"/>
      <name val="Arial"/>
      <family val="2"/>
    </font>
    <font>
      <sz val="11"/>
      <color rgb="FF0B0080"/>
      <name val="Arial"/>
      <family val="2"/>
    </font>
    <font>
      <vertAlign val="superscript"/>
      <sz val="8"/>
      <color rgb="FF0B0080"/>
      <name val="Arial"/>
      <family val="2"/>
    </font>
    <font>
      <b/>
      <sz val="11"/>
      <color rgb="FF222222"/>
      <name val="Arial"/>
      <family val="2"/>
    </font>
    <font>
      <u/>
      <sz val="11"/>
      <color theme="10"/>
      <name val="Calibri"/>
      <family val="2"/>
      <scheme val="minor"/>
    </font>
    <font>
      <b/>
      <sz val="11"/>
      <color theme="0"/>
      <name val="Calibri"/>
      <family val="2"/>
      <scheme val="minor"/>
    </font>
    <font>
      <b/>
      <sz val="11"/>
      <name val="Calibri"/>
      <family val="2"/>
      <scheme val="minor"/>
    </font>
    <font>
      <b/>
      <sz val="11"/>
      <color rgb="FFFF0000"/>
      <name val="Calibri"/>
      <family val="2"/>
      <scheme val="minor"/>
    </font>
    <font>
      <b/>
      <sz val="16"/>
      <color theme="1"/>
      <name val="Calibri"/>
      <family val="2"/>
      <scheme val="minor"/>
    </font>
  </fonts>
  <fills count="26">
    <fill>
      <patternFill patternType="none"/>
    </fill>
    <fill>
      <patternFill patternType="gray125"/>
    </fill>
    <fill>
      <patternFill patternType="solid">
        <fgColor theme="0" tint="-0.14999847407452621"/>
        <bgColor indexed="64"/>
      </patternFill>
    </fill>
    <fill>
      <patternFill patternType="solid">
        <fgColor theme="2" tint="-9.9978637043366805E-2"/>
        <bgColor indexed="64"/>
      </patternFill>
    </fill>
    <fill>
      <patternFill patternType="solid">
        <fgColor theme="4" tint="0.59999389629810485"/>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59999389629810485"/>
        <bgColor indexed="64"/>
      </patternFill>
    </fill>
    <fill>
      <patternFill patternType="solid">
        <fgColor theme="0" tint="-0.249977111117893"/>
        <bgColor indexed="64"/>
      </patternFill>
    </fill>
    <fill>
      <patternFill patternType="solid">
        <fgColor theme="2" tint="-0.499984740745262"/>
        <bgColor indexed="64"/>
      </patternFill>
    </fill>
    <fill>
      <patternFill patternType="solid">
        <fgColor theme="0" tint="-0.499984740745262"/>
        <bgColor indexed="64"/>
      </patternFill>
    </fill>
    <fill>
      <patternFill patternType="solid">
        <fgColor theme="9" tint="0.59999389629810485"/>
        <bgColor indexed="64"/>
      </patternFill>
    </fill>
    <fill>
      <patternFill patternType="solid">
        <fgColor rgb="FFD9D905"/>
        <bgColor indexed="64"/>
      </patternFill>
    </fill>
    <fill>
      <patternFill patternType="solid">
        <fgColor theme="3" tint="-0.249977111117893"/>
        <bgColor indexed="64"/>
      </patternFill>
    </fill>
    <fill>
      <patternFill patternType="solid">
        <fgColor theme="5"/>
        <bgColor indexed="64"/>
      </patternFill>
    </fill>
    <fill>
      <patternFill patternType="solid">
        <fgColor rgb="FFFF0000"/>
        <bgColor indexed="64"/>
      </patternFill>
    </fill>
    <fill>
      <patternFill patternType="solid">
        <fgColor theme="8" tint="-0.249977111117893"/>
        <bgColor indexed="64"/>
      </patternFill>
    </fill>
    <fill>
      <patternFill patternType="solid">
        <fgColor theme="5" tint="-0.249977111117893"/>
        <bgColor indexed="64"/>
      </patternFill>
    </fill>
    <fill>
      <patternFill patternType="solid">
        <fgColor theme="7" tint="0.39997558519241921"/>
        <bgColor indexed="64"/>
      </patternFill>
    </fill>
    <fill>
      <patternFill patternType="solid">
        <fgColor rgb="FF92D050"/>
        <bgColor indexed="64"/>
      </patternFill>
    </fill>
    <fill>
      <patternFill patternType="solid">
        <fgColor theme="2" tint="-0.249977111117893"/>
        <bgColor indexed="64"/>
      </patternFill>
    </fill>
    <fill>
      <patternFill patternType="solid">
        <fgColor rgb="FF00B050"/>
        <bgColor indexed="64"/>
      </patternFill>
    </fill>
    <fill>
      <patternFill patternType="solid">
        <fgColor rgb="FF00B0F0"/>
        <bgColor indexed="64"/>
      </patternFill>
    </fill>
    <fill>
      <patternFill patternType="solid">
        <fgColor theme="0" tint="-0.34998626667073579"/>
        <bgColor indexed="64"/>
      </patternFill>
    </fill>
    <fill>
      <patternFill patternType="solid">
        <fgColor theme="1"/>
        <bgColor indexed="64"/>
      </patternFill>
    </fill>
    <fill>
      <patternFill patternType="solid">
        <fgColor rgb="FFFFFF00"/>
        <bgColor indexed="64"/>
      </patternFill>
    </fill>
  </fills>
  <borders count="28">
    <border>
      <left/>
      <right/>
      <top/>
      <bottom/>
      <diagonal/>
    </border>
    <border>
      <left style="thin">
        <color auto="1"/>
      </left>
      <right style="thin">
        <color auto="1"/>
      </right>
      <top/>
      <bottom/>
      <diagonal/>
    </border>
    <border>
      <left style="thin">
        <color auto="1"/>
      </left>
      <right style="thin">
        <color auto="1"/>
      </right>
      <top style="thin">
        <color indexed="64"/>
      </top>
      <bottom/>
      <diagonal/>
    </border>
    <border>
      <left style="thin">
        <color auto="1"/>
      </left>
      <right style="thin">
        <color auto="1"/>
      </right>
      <top/>
      <bottom style="thin">
        <color indexed="64"/>
      </bottom>
      <diagonal/>
    </border>
    <border>
      <left/>
      <right/>
      <top/>
      <bottom style="medium">
        <color rgb="FFA2A9B1"/>
      </bottom>
      <diagonal/>
    </border>
    <border>
      <left/>
      <right/>
      <top/>
      <bottom style="thin">
        <color indexed="64"/>
      </bottom>
      <diagonal/>
    </border>
    <border>
      <left style="thin">
        <color auto="1"/>
      </left>
      <right/>
      <top/>
      <bottom/>
      <diagonal/>
    </border>
    <border>
      <left style="hair">
        <color auto="1"/>
      </left>
      <right style="hair">
        <color auto="1"/>
      </right>
      <top style="hair">
        <color auto="1"/>
      </top>
      <bottom style="hair">
        <color auto="1"/>
      </bottom>
      <diagonal/>
    </border>
    <border>
      <left style="medium">
        <color indexed="64"/>
      </left>
      <right style="hair">
        <color auto="1"/>
      </right>
      <top style="medium">
        <color indexed="64"/>
      </top>
      <bottom style="hair">
        <color auto="1"/>
      </bottom>
      <diagonal/>
    </border>
    <border>
      <left style="hair">
        <color auto="1"/>
      </left>
      <right style="hair">
        <color auto="1"/>
      </right>
      <top style="medium">
        <color indexed="64"/>
      </top>
      <bottom style="hair">
        <color auto="1"/>
      </bottom>
      <diagonal/>
    </border>
    <border>
      <left style="hair">
        <color auto="1"/>
      </left>
      <right style="medium">
        <color indexed="64"/>
      </right>
      <top style="medium">
        <color indexed="64"/>
      </top>
      <bottom style="hair">
        <color auto="1"/>
      </bottom>
      <diagonal/>
    </border>
    <border>
      <left style="medium">
        <color indexed="64"/>
      </left>
      <right style="hair">
        <color auto="1"/>
      </right>
      <top style="hair">
        <color auto="1"/>
      </top>
      <bottom style="hair">
        <color auto="1"/>
      </bottom>
      <diagonal/>
    </border>
    <border>
      <left style="hair">
        <color auto="1"/>
      </left>
      <right style="medium">
        <color indexed="64"/>
      </right>
      <top style="hair">
        <color auto="1"/>
      </top>
      <bottom style="hair">
        <color auto="1"/>
      </bottom>
      <diagonal/>
    </border>
    <border>
      <left style="medium">
        <color indexed="64"/>
      </left>
      <right style="hair">
        <color auto="1"/>
      </right>
      <top style="hair">
        <color auto="1"/>
      </top>
      <bottom style="medium">
        <color indexed="64"/>
      </bottom>
      <diagonal/>
    </border>
    <border>
      <left style="hair">
        <color auto="1"/>
      </left>
      <right style="hair">
        <color auto="1"/>
      </right>
      <top style="hair">
        <color auto="1"/>
      </top>
      <bottom style="medium">
        <color indexed="64"/>
      </bottom>
      <diagonal/>
    </border>
    <border>
      <left style="hair">
        <color auto="1"/>
      </left>
      <right style="medium">
        <color indexed="64"/>
      </right>
      <top style="hair">
        <color auto="1"/>
      </top>
      <bottom style="medium">
        <color indexed="64"/>
      </bottom>
      <diagonal/>
    </border>
    <border>
      <left/>
      <right/>
      <top style="thin">
        <color indexed="64"/>
      </top>
      <bottom/>
      <diagonal/>
    </border>
    <border>
      <left style="thin">
        <color auto="1"/>
      </left>
      <right style="thin">
        <color auto="1"/>
      </right>
      <top style="thin">
        <color indexed="64"/>
      </top>
      <bottom style="thin">
        <color auto="1"/>
      </bottom>
      <diagonal/>
    </border>
    <border>
      <left/>
      <right/>
      <top style="thin">
        <color indexed="64"/>
      </top>
      <bottom style="thin">
        <color auto="1"/>
      </bottom>
      <diagonal/>
    </border>
    <border>
      <left/>
      <right style="thin">
        <color auto="1"/>
      </right>
      <top/>
      <bottom/>
      <diagonal/>
    </border>
    <border>
      <left/>
      <right style="thin">
        <color auto="1"/>
      </right>
      <top/>
      <bottom style="thin">
        <color indexed="64"/>
      </bottom>
      <diagonal/>
    </border>
    <border>
      <left style="medium">
        <color indexed="64"/>
      </left>
      <right style="hair">
        <color auto="1"/>
      </right>
      <top/>
      <bottom style="hair">
        <color auto="1"/>
      </bottom>
      <diagonal/>
    </border>
    <border>
      <left style="hair">
        <color auto="1"/>
      </left>
      <right style="hair">
        <color auto="1"/>
      </right>
      <top/>
      <bottom style="hair">
        <color auto="1"/>
      </bottom>
      <diagonal/>
    </border>
    <border>
      <left style="hair">
        <color auto="1"/>
      </left>
      <right style="medium">
        <color indexed="64"/>
      </right>
      <top/>
      <bottom style="hair">
        <color auto="1"/>
      </bottom>
      <diagonal/>
    </border>
    <border>
      <left style="medium">
        <color indexed="64"/>
      </left>
      <right style="hair">
        <color auto="1"/>
      </right>
      <top/>
      <bottom/>
      <diagonal/>
    </border>
    <border>
      <left style="hair">
        <color auto="1"/>
      </left>
      <right style="hair">
        <color auto="1"/>
      </right>
      <top/>
      <bottom/>
      <diagonal/>
    </border>
    <border>
      <left style="hair">
        <color auto="1"/>
      </left>
      <right style="medium">
        <color indexed="64"/>
      </right>
      <top/>
      <bottom/>
      <diagonal/>
    </border>
    <border>
      <left style="thin">
        <color auto="1"/>
      </left>
      <right/>
      <top/>
      <bottom style="thin">
        <color indexed="64"/>
      </bottom>
      <diagonal/>
    </border>
  </borders>
  <cellStyleXfs count="2">
    <xf numFmtId="0" fontId="0" fillId="0" borderId="0"/>
    <xf numFmtId="0" fontId="14" fillId="0" borderId="0" applyNumberFormat="0" applyFill="0" applyBorder="0" applyAlignment="0" applyProtection="0"/>
  </cellStyleXfs>
  <cellXfs count="304">
    <xf numFmtId="0" fontId="0" fillId="0" borderId="0" xfId="0"/>
    <xf numFmtId="0" fontId="0" fillId="0" borderId="0" xfId="0" applyAlignment="1">
      <alignment horizontal="center"/>
    </xf>
    <xf numFmtId="0" fontId="1" fillId="0" borderId="0" xfId="0" applyFont="1"/>
    <xf numFmtId="0" fontId="2" fillId="0" borderId="0" xfId="0" applyFont="1"/>
    <xf numFmtId="0" fontId="1" fillId="0" borderId="0" xfId="0" applyFont="1" applyAlignment="1">
      <alignment horizontal="center"/>
    </xf>
    <xf numFmtId="0" fontId="0" fillId="0" borderId="1" xfId="0" applyBorder="1"/>
    <xf numFmtId="0" fontId="0" fillId="2" borderId="1" xfId="0" applyFill="1" applyBorder="1"/>
    <xf numFmtId="0" fontId="4" fillId="2" borderId="1" xfId="0" applyFont="1" applyFill="1" applyBorder="1"/>
    <xf numFmtId="0" fontId="4" fillId="0" borderId="1" xfId="0" applyFont="1" applyBorder="1"/>
    <xf numFmtId="0" fontId="0" fillId="3" borderId="0" xfId="0" applyFill="1"/>
    <xf numFmtId="0" fontId="0" fillId="7" borderId="0" xfId="0" applyFill="1"/>
    <xf numFmtId="0" fontId="1" fillId="8" borderId="1" xfId="0" applyFont="1" applyFill="1" applyBorder="1" applyAlignment="1">
      <alignment horizontal="center"/>
    </xf>
    <xf numFmtId="0" fontId="1" fillId="4" borderId="1" xfId="0" applyFont="1" applyFill="1" applyBorder="1" applyAlignment="1">
      <alignment horizontal="center"/>
    </xf>
    <xf numFmtId="0" fontId="1" fillId="6" borderId="1" xfId="0" applyFont="1" applyFill="1" applyBorder="1" applyAlignment="1">
      <alignment horizontal="center"/>
    </xf>
    <xf numFmtId="0" fontId="0" fillId="7" borderId="0" xfId="0" applyFill="1" applyAlignment="1">
      <alignment horizontal="center"/>
    </xf>
    <xf numFmtId="0" fontId="0" fillId="4" borderId="1" xfId="0" applyFill="1" applyBorder="1" applyAlignment="1">
      <alignment horizontal="center"/>
    </xf>
    <xf numFmtId="0" fontId="0" fillId="6" borderId="1" xfId="0" applyFill="1" applyBorder="1" applyAlignment="1">
      <alignment horizontal="center"/>
    </xf>
    <xf numFmtId="0" fontId="0" fillId="5" borderId="0" xfId="0" applyFill="1" applyAlignment="1">
      <alignment horizontal="center"/>
    </xf>
    <xf numFmtId="0" fontId="0" fillId="4" borderId="2" xfId="0" applyFill="1" applyBorder="1" applyAlignment="1">
      <alignment horizontal="center"/>
    </xf>
    <xf numFmtId="0" fontId="0" fillId="6" borderId="2" xfId="0" applyFill="1" applyBorder="1" applyAlignment="1">
      <alignment horizontal="center"/>
    </xf>
    <xf numFmtId="0" fontId="0" fillId="4" borderId="3" xfId="0" applyFill="1" applyBorder="1" applyAlignment="1">
      <alignment horizontal="center"/>
    </xf>
    <xf numFmtId="0" fontId="0" fillId="6" borderId="3" xfId="0" applyFill="1" applyBorder="1" applyAlignment="1">
      <alignment horizontal="center"/>
    </xf>
    <xf numFmtId="0" fontId="0" fillId="7" borderId="1" xfId="0" applyFill="1" applyBorder="1" applyAlignment="1">
      <alignment horizontal="center"/>
    </xf>
    <xf numFmtId="0" fontId="1" fillId="9" borderId="1" xfId="0" applyFont="1" applyFill="1" applyBorder="1" applyAlignment="1">
      <alignment horizontal="center"/>
    </xf>
    <xf numFmtId="0" fontId="0" fillId="9" borderId="1" xfId="0" applyFill="1" applyBorder="1" applyAlignment="1">
      <alignment horizontal="center"/>
    </xf>
    <xf numFmtId="0" fontId="0" fillId="9" borderId="2" xfId="0" applyFill="1" applyBorder="1" applyAlignment="1">
      <alignment horizontal="center"/>
    </xf>
    <xf numFmtId="0" fontId="0" fillId="9" borderId="3" xfId="0" applyFill="1" applyBorder="1" applyAlignment="1">
      <alignment horizontal="center"/>
    </xf>
    <xf numFmtId="0" fontId="5" fillId="0" borderId="0" xfId="0" applyFont="1"/>
    <xf numFmtId="0" fontId="1" fillId="7" borderId="1" xfId="0" applyFont="1" applyFill="1" applyBorder="1" applyAlignment="1">
      <alignment horizontal="center"/>
    </xf>
    <xf numFmtId="0" fontId="1" fillId="5" borderId="1" xfId="0" applyFont="1" applyFill="1" applyBorder="1" applyAlignment="1">
      <alignment horizontal="center"/>
    </xf>
    <xf numFmtId="0" fontId="0" fillId="7" borderId="1" xfId="0" applyFill="1" applyBorder="1"/>
    <xf numFmtId="0" fontId="0" fillId="3" borderId="1" xfId="0" applyFill="1" applyBorder="1"/>
    <xf numFmtId="0" fontId="0" fillId="5" borderId="1" xfId="0" applyFill="1" applyBorder="1" applyAlignment="1">
      <alignment horizontal="center"/>
    </xf>
    <xf numFmtId="0" fontId="0" fillId="7" borderId="2" xfId="0" applyFill="1" applyBorder="1" applyAlignment="1">
      <alignment horizontal="center"/>
    </xf>
    <xf numFmtId="0" fontId="0" fillId="5" borderId="2" xfId="0" applyFill="1" applyBorder="1" applyAlignment="1">
      <alignment horizontal="center"/>
    </xf>
    <xf numFmtId="0" fontId="0" fillId="7" borderId="3" xfId="0" applyFill="1" applyBorder="1" applyAlignment="1">
      <alignment horizontal="center"/>
    </xf>
    <xf numFmtId="0" fontId="0" fillId="5" borderId="3" xfId="0" applyFill="1" applyBorder="1" applyAlignment="1">
      <alignment horizontal="center"/>
    </xf>
    <xf numFmtId="0" fontId="0" fillId="7" borderId="3" xfId="0" applyFill="1" applyBorder="1"/>
    <xf numFmtId="0" fontId="0" fillId="3" borderId="3" xfId="0" applyFill="1" applyBorder="1"/>
    <xf numFmtId="0" fontId="0" fillId="0" borderId="1" xfId="0" applyBorder="1" applyAlignment="1">
      <alignment horizontal="center"/>
    </xf>
    <xf numFmtId="0" fontId="0" fillId="3" borderId="1" xfId="0" applyFill="1" applyBorder="1" applyAlignment="1">
      <alignment horizontal="center"/>
    </xf>
    <xf numFmtId="0" fontId="1" fillId="0" borderId="1" xfId="0" applyFont="1" applyBorder="1" applyAlignment="1">
      <alignment horizontal="center"/>
    </xf>
    <xf numFmtId="0" fontId="1" fillId="3" borderId="1" xfId="0" applyFont="1" applyFill="1" applyBorder="1" applyAlignment="1">
      <alignment horizontal="center"/>
    </xf>
    <xf numFmtId="0" fontId="4" fillId="0" borderId="0" xfId="0" applyFont="1"/>
    <xf numFmtId="0" fontId="0" fillId="8" borderId="1" xfId="0" applyFill="1" applyBorder="1" applyAlignment="1">
      <alignment horizontal="center"/>
    </xf>
    <xf numFmtId="0" fontId="0" fillId="8" borderId="2" xfId="0" applyFill="1" applyBorder="1" applyAlignment="1">
      <alignment horizontal="center"/>
    </xf>
    <xf numFmtId="0" fontId="0" fillId="8" borderId="3" xfId="0" applyFill="1" applyBorder="1" applyAlignment="1">
      <alignment horizontal="center"/>
    </xf>
    <xf numFmtId="0" fontId="1" fillId="11" borderId="1" xfId="0" applyFont="1" applyFill="1" applyBorder="1" applyAlignment="1">
      <alignment horizontal="center"/>
    </xf>
    <xf numFmtId="0" fontId="0" fillId="11" borderId="1" xfId="0" applyFill="1" applyBorder="1" applyAlignment="1">
      <alignment horizontal="center"/>
    </xf>
    <xf numFmtId="0" fontId="0" fillId="11" borderId="2" xfId="0" applyFill="1" applyBorder="1" applyAlignment="1">
      <alignment horizontal="center"/>
    </xf>
    <xf numFmtId="0" fontId="0" fillId="11" borderId="3" xfId="0" applyFill="1" applyBorder="1" applyAlignment="1">
      <alignment horizontal="center"/>
    </xf>
    <xf numFmtId="0" fontId="0" fillId="2" borderId="0" xfId="0" applyFill="1"/>
    <xf numFmtId="0" fontId="1" fillId="2" borderId="0" xfId="0" applyFont="1" applyFill="1"/>
    <xf numFmtId="0" fontId="1" fillId="2" borderId="0" xfId="0" applyFont="1" applyFill="1" applyAlignment="1">
      <alignment horizontal="center"/>
    </xf>
    <xf numFmtId="0" fontId="1" fillId="12" borderId="1" xfId="0" applyFont="1" applyFill="1" applyBorder="1" applyAlignment="1">
      <alignment horizontal="center"/>
    </xf>
    <xf numFmtId="0" fontId="0" fillId="12" borderId="1" xfId="0" applyFill="1" applyBorder="1" applyAlignment="1">
      <alignment horizontal="center"/>
    </xf>
    <xf numFmtId="0" fontId="0" fillId="12" borderId="2" xfId="0" applyFill="1" applyBorder="1" applyAlignment="1">
      <alignment horizontal="center"/>
    </xf>
    <xf numFmtId="0" fontId="0" fillId="12" borderId="3" xfId="0" applyFill="1" applyBorder="1" applyAlignment="1">
      <alignment horizontal="center"/>
    </xf>
    <xf numFmtId="0" fontId="5" fillId="2" borderId="0" xfId="0" applyFont="1" applyFill="1"/>
    <xf numFmtId="0" fontId="4" fillId="2" borderId="0" xfId="0" applyFont="1" applyFill="1" applyAlignment="1">
      <alignment horizontal="left" vertical="center"/>
    </xf>
    <xf numFmtId="0" fontId="5" fillId="2" borderId="0" xfId="0" applyFont="1" applyFill="1" applyAlignment="1">
      <alignment vertical="center"/>
    </xf>
    <xf numFmtId="0" fontId="14" fillId="0" borderId="0" xfId="1" applyAlignment="1">
      <alignment vertical="center"/>
    </xf>
    <xf numFmtId="0" fontId="14" fillId="0" borderId="0" xfId="1" applyAlignment="1">
      <alignment horizontal="left" vertical="center"/>
    </xf>
    <xf numFmtId="0" fontId="10" fillId="0" borderId="0" xfId="0" applyFont="1" applyAlignment="1">
      <alignment vertical="center"/>
    </xf>
    <xf numFmtId="0" fontId="13" fillId="0" borderId="0" xfId="0" applyFont="1" applyAlignment="1">
      <alignment horizontal="left" vertical="center"/>
    </xf>
    <xf numFmtId="0" fontId="13" fillId="0" borderId="0" xfId="0" applyFont="1" applyAlignment="1">
      <alignment vertical="center"/>
    </xf>
    <xf numFmtId="0" fontId="14" fillId="0" borderId="4" xfId="1" applyBorder="1" applyAlignment="1">
      <alignment vertical="center"/>
    </xf>
    <xf numFmtId="0" fontId="10" fillId="0" borderId="0" xfId="0" applyFont="1" applyAlignment="1">
      <alignment horizontal="left" vertical="center"/>
    </xf>
    <xf numFmtId="0" fontId="3" fillId="3" borderId="1" xfId="0" applyFont="1" applyFill="1" applyBorder="1"/>
    <xf numFmtId="0" fontId="7" fillId="13" borderId="0" xfId="0" applyFont="1" applyFill="1" applyAlignment="1">
      <alignment horizontal="center"/>
    </xf>
    <xf numFmtId="0" fontId="15" fillId="13" borderId="0" xfId="0" applyFont="1" applyFill="1" applyAlignment="1">
      <alignment horizontal="center"/>
    </xf>
    <xf numFmtId="0" fontId="7" fillId="13" borderId="5" xfId="0" applyFont="1" applyFill="1" applyBorder="1" applyAlignment="1">
      <alignment horizontal="center"/>
    </xf>
    <xf numFmtId="0" fontId="4" fillId="3" borderId="1" xfId="0" applyFont="1" applyFill="1" applyBorder="1"/>
    <xf numFmtId="0" fontId="4" fillId="3" borderId="3" xfId="0" applyFont="1" applyFill="1" applyBorder="1"/>
    <xf numFmtId="0" fontId="15" fillId="14" borderId="0" xfId="0" applyFont="1" applyFill="1" applyAlignment="1">
      <alignment horizontal="center"/>
    </xf>
    <xf numFmtId="0" fontId="7" fillId="14" borderId="0" xfId="0" applyFont="1" applyFill="1" applyAlignment="1">
      <alignment horizontal="center"/>
    </xf>
    <xf numFmtId="0" fontId="7" fillId="14" borderId="5" xfId="0" applyFont="1" applyFill="1" applyBorder="1" applyAlignment="1">
      <alignment horizontal="center"/>
    </xf>
    <xf numFmtId="0" fontId="15" fillId="15" borderId="0" xfId="0" applyFont="1" applyFill="1" applyAlignment="1">
      <alignment horizontal="center"/>
    </xf>
    <xf numFmtId="0" fontId="7" fillId="15" borderId="0" xfId="0" applyFont="1" applyFill="1" applyAlignment="1">
      <alignment horizontal="center"/>
    </xf>
    <xf numFmtId="0" fontId="7" fillId="15" borderId="5" xfId="0" applyFont="1" applyFill="1" applyBorder="1" applyAlignment="1">
      <alignment horizontal="center"/>
    </xf>
    <xf numFmtId="0" fontId="3" fillId="3" borderId="3" xfId="0" applyFont="1" applyFill="1" applyBorder="1"/>
    <xf numFmtId="0" fontId="15" fillId="16" borderId="0" xfId="0" applyFont="1" applyFill="1" applyAlignment="1">
      <alignment horizontal="center"/>
    </xf>
    <xf numFmtId="0" fontId="7" fillId="16" borderId="0" xfId="0" applyFont="1" applyFill="1" applyAlignment="1">
      <alignment horizontal="center"/>
    </xf>
    <xf numFmtId="0" fontId="7" fillId="16" borderId="5" xfId="0" applyFont="1" applyFill="1" applyBorder="1" applyAlignment="1">
      <alignment horizontal="center"/>
    </xf>
    <xf numFmtId="0" fontId="0" fillId="10" borderId="5" xfId="0" applyFill="1" applyBorder="1" applyAlignment="1">
      <alignment horizontal="center"/>
    </xf>
    <xf numFmtId="0" fontId="7" fillId="13" borderId="3" xfId="0" applyFont="1" applyFill="1" applyBorder="1" applyAlignment="1">
      <alignment horizontal="center"/>
    </xf>
    <xf numFmtId="0" fontId="15" fillId="17" borderId="0" xfId="0" applyFont="1" applyFill="1" applyAlignment="1">
      <alignment horizontal="center"/>
    </xf>
    <xf numFmtId="0" fontId="7" fillId="17" borderId="0" xfId="0" applyFont="1" applyFill="1" applyAlignment="1">
      <alignment horizontal="center"/>
    </xf>
    <xf numFmtId="0" fontId="7" fillId="17" borderId="5" xfId="0" applyFont="1" applyFill="1" applyBorder="1" applyAlignment="1">
      <alignment horizontal="center"/>
    </xf>
    <xf numFmtId="0" fontId="3" fillId="17" borderId="0" xfId="0" applyFont="1" applyFill="1" applyAlignment="1">
      <alignment horizontal="center"/>
    </xf>
    <xf numFmtId="0" fontId="16" fillId="18" borderId="0" xfId="0" applyFont="1" applyFill="1" applyAlignment="1">
      <alignment horizontal="center"/>
    </xf>
    <xf numFmtId="0" fontId="3" fillId="12" borderId="1" xfId="0" applyFont="1" applyFill="1" applyBorder="1" applyAlignment="1">
      <alignment horizontal="center"/>
    </xf>
    <xf numFmtId="0" fontId="3" fillId="12" borderId="3" xfId="0" applyFont="1" applyFill="1" applyBorder="1" applyAlignment="1">
      <alignment horizontal="center"/>
    </xf>
    <xf numFmtId="0" fontId="1" fillId="2" borderId="1" xfId="0" applyFont="1" applyFill="1" applyBorder="1"/>
    <xf numFmtId="0" fontId="3" fillId="8" borderId="3" xfId="0" applyFont="1" applyFill="1" applyBorder="1" applyAlignment="1">
      <alignment horizontal="center"/>
    </xf>
    <xf numFmtId="0" fontId="3" fillId="7" borderId="1" xfId="0" applyFont="1" applyFill="1" applyBorder="1" applyAlignment="1">
      <alignment horizontal="center"/>
    </xf>
    <xf numFmtId="0" fontId="3" fillId="6" borderId="1" xfId="0" applyFont="1" applyFill="1" applyBorder="1" applyAlignment="1">
      <alignment horizontal="center"/>
    </xf>
    <xf numFmtId="0" fontId="3" fillId="5" borderId="1" xfId="0" applyFont="1" applyFill="1" applyBorder="1" applyAlignment="1">
      <alignment horizontal="center"/>
    </xf>
    <xf numFmtId="0" fontId="3" fillId="4" borderId="1" xfId="0" applyFont="1" applyFill="1" applyBorder="1" applyAlignment="1">
      <alignment horizontal="center"/>
    </xf>
    <xf numFmtId="0" fontId="3" fillId="7" borderId="1" xfId="0" applyFont="1" applyFill="1" applyBorder="1"/>
    <xf numFmtId="0" fontId="3" fillId="11" borderId="2" xfId="0" applyFont="1" applyFill="1" applyBorder="1" applyAlignment="1">
      <alignment horizontal="center"/>
    </xf>
    <xf numFmtId="0" fontId="3" fillId="12" borderId="2" xfId="0" applyFont="1" applyFill="1" applyBorder="1" applyAlignment="1">
      <alignment horizontal="center"/>
    </xf>
    <xf numFmtId="0" fontId="3" fillId="8" borderId="2" xfId="0" applyFont="1" applyFill="1" applyBorder="1" applyAlignment="1">
      <alignment horizontal="center"/>
    </xf>
    <xf numFmtId="0" fontId="3" fillId="4" borderId="2" xfId="0" applyFont="1" applyFill="1" applyBorder="1" applyAlignment="1">
      <alignment horizontal="center"/>
    </xf>
    <xf numFmtId="0" fontId="3" fillId="7" borderId="2" xfId="0" applyFont="1" applyFill="1" applyBorder="1" applyAlignment="1">
      <alignment horizontal="center"/>
    </xf>
    <xf numFmtId="0" fontId="3" fillId="9" borderId="2" xfId="0" applyFont="1" applyFill="1" applyBorder="1" applyAlignment="1">
      <alignment horizontal="center"/>
    </xf>
    <xf numFmtId="0" fontId="3" fillId="13" borderId="0" xfId="0" applyFont="1" applyFill="1" applyAlignment="1">
      <alignment horizontal="center"/>
    </xf>
    <xf numFmtId="0" fontId="3" fillId="14" borderId="0" xfId="0" applyFont="1" applyFill="1" applyAlignment="1">
      <alignment horizontal="center"/>
    </xf>
    <xf numFmtId="0" fontId="3" fillId="16" borderId="0" xfId="0" applyFont="1" applyFill="1" applyAlignment="1">
      <alignment horizontal="center"/>
    </xf>
    <xf numFmtId="0" fontId="3" fillId="15" borderId="0" xfId="0" applyFont="1" applyFill="1" applyAlignment="1">
      <alignment horizontal="center"/>
    </xf>
    <xf numFmtId="0" fontId="3" fillId="11" borderId="1" xfId="0" applyFont="1" applyFill="1" applyBorder="1" applyAlignment="1">
      <alignment horizontal="center"/>
    </xf>
    <xf numFmtId="0" fontId="3" fillId="8" borderId="1" xfId="0" applyFont="1" applyFill="1" applyBorder="1" applyAlignment="1">
      <alignment horizontal="center"/>
    </xf>
    <xf numFmtId="0" fontId="3" fillId="9" borderId="1" xfId="0" applyFont="1" applyFill="1" applyBorder="1" applyAlignment="1">
      <alignment horizontal="center"/>
    </xf>
    <xf numFmtId="0" fontId="3" fillId="7" borderId="3" xfId="0" applyFont="1" applyFill="1" applyBorder="1"/>
    <xf numFmtId="0" fontId="3" fillId="11" borderId="3" xfId="0" applyFont="1" applyFill="1" applyBorder="1" applyAlignment="1">
      <alignment horizontal="center"/>
    </xf>
    <xf numFmtId="0" fontId="3" fillId="4" borderId="3" xfId="0" applyFont="1" applyFill="1" applyBorder="1" applyAlignment="1">
      <alignment horizontal="center"/>
    </xf>
    <xf numFmtId="0" fontId="3" fillId="7" borderId="3" xfId="0" applyFont="1" applyFill="1" applyBorder="1" applyAlignment="1">
      <alignment horizontal="center"/>
    </xf>
    <xf numFmtId="0" fontId="3" fillId="9" borderId="3" xfId="0" applyFont="1" applyFill="1" applyBorder="1" applyAlignment="1">
      <alignment horizontal="center"/>
    </xf>
    <xf numFmtId="0" fontId="3" fillId="13" borderId="5" xfId="0" applyFont="1" applyFill="1" applyBorder="1" applyAlignment="1">
      <alignment horizontal="center"/>
    </xf>
    <xf numFmtId="0" fontId="3" fillId="14" borderId="5" xfId="0" applyFont="1" applyFill="1" applyBorder="1" applyAlignment="1">
      <alignment horizontal="center"/>
    </xf>
    <xf numFmtId="0" fontId="3" fillId="16" borderId="5" xfId="0" applyFont="1" applyFill="1" applyBorder="1" applyAlignment="1">
      <alignment horizontal="center"/>
    </xf>
    <xf numFmtId="0" fontId="3" fillId="15" borderId="5" xfId="0" applyFont="1" applyFill="1" applyBorder="1" applyAlignment="1">
      <alignment horizontal="center"/>
    </xf>
    <xf numFmtId="0" fontId="3" fillId="17" borderId="5" xfId="0" applyFont="1" applyFill="1" applyBorder="1" applyAlignment="1">
      <alignment horizontal="center"/>
    </xf>
    <xf numFmtId="0" fontId="4" fillId="4" borderId="1" xfId="0" applyFont="1" applyFill="1" applyBorder="1" applyAlignment="1">
      <alignment horizontal="center"/>
    </xf>
    <xf numFmtId="0" fontId="4" fillId="7" borderId="1" xfId="0" applyFont="1" applyFill="1" applyBorder="1"/>
    <xf numFmtId="0" fontId="4" fillId="4" borderId="2" xfId="0" applyFont="1" applyFill="1" applyBorder="1" applyAlignment="1">
      <alignment horizontal="center"/>
    </xf>
    <xf numFmtId="0" fontId="4" fillId="12" borderId="1" xfId="0" applyFont="1" applyFill="1" applyBorder="1" applyAlignment="1">
      <alignment horizontal="center"/>
    </xf>
    <xf numFmtId="0" fontId="4" fillId="12" borderId="3" xfId="0" applyFont="1" applyFill="1" applyBorder="1" applyAlignment="1">
      <alignment horizontal="center"/>
    </xf>
    <xf numFmtId="0" fontId="4" fillId="8" borderId="3" xfId="0" applyFont="1" applyFill="1" applyBorder="1" applyAlignment="1">
      <alignment horizontal="center"/>
    </xf>
    <xf numFmtId="0" fontId="4" fillId="7" borderId="1" xfId="0" applyFont="1" applyFill="1" applyBorder="1" applyAlignment="1">
      <alignment horizontal="center"/>
    </xf>
    <xf numFmtId="0" fontId="4" fillId="4" borderId="3" xfId="0" applyFont="1" applyFill="1" applyBorder="1" applyAlignment="1">
      <alignment horizontal="center"/>
    </xf>
    <xf numFmtId="0" fontId="4" fillId="6" borderId="1" xfId="0" applyFont="1" applyFill="1" applyBorder="1" applyAlignment="1">
      <alignment horizontal="center"/>
    </xf>
    <xf numFmtId="0" fontId="4" fillId="9" borderId="1" xfId="0" applyFont="1" applyFill="1" applyBorder="1" applyAlignment="1">
      <alignment horizontal="center"/>
    </xf>
    <xf numFmtId="0" fontId="4" fillId="5" borderId="1" xfId="0" applyFont="1" applyFill="1" applyBorder="1" applyAlignment="1">
      <alignment horizontal="center"/>
    </xf>
    <xf numFmtId="0" fontId="4" fillId="6" borderId="3" xfId="0" applyFont="1" applyFill="1" applyBorder="1" applyAlignment="1">
      <alignment horizontal="center"/>
    </xf>
    <xf numFmtId="0" fontId="4" fillId="5" borderId="3" xfId="0" applyFont="1" applyFill="1" applyBorder="1" applyAlignment="1">
      <alignment horizontal="center"/>
    </xf>
    <xf numFmtId="0" fontId="4" fillId="6" borderId="2" xfId="0" applyFont="1" applyFill="1" applyBorder="1" applyAlignment="1">
      <alignment horizontal="center"/>
    </xf>
    <xf numFmtId="0" fontId="4" fillId="5" borderId="2" xfId="0" applyFont="1" applyFill="1" applyBorder="1" applyAlignment="1">
      <alignment horizontal="center"/>
    </xf>
    <xf numFmtId="0" fontId="0" fillId="0" borderId="7" xfId="0" applyBorder="1"/>
    <xf numFmtId="0" fontId="0" fillId="0" borderId="7" xfId="0" applyBorder="1" applyAlignment="1">
      <alignment horizontal="center"/>
    </xf>
    <xf numFmtId="0" fontId="0" fillId="2" borderId="7" xfId="0" applyFill="1" applyBorder="1"/>
    <xf numFmtId="0" fontId="0" fillId="2" borderId="7" xfId="0" applyFill="1" applyBorder="1" applyAlignment="1">
      <alignment horizontal="center"/>
    </xf>
    <xf numFmtId="0" fontId="0" fillId="0" borderId="8" xfId="0" applyBorder="1"/>
    <xf numFmtId="0" fontId="0" fillId="0" borderId="9" xfId="0" applyBorder="1" applyAlignment="1">
      <alignment horizontal="center"/>
    </xf>
    <xf numFmtId="0" fontId="0" fillId="0" borderId="9" xfId="0" applyBorder="1"/>
    <xf numFmtId="0" fontId="0" fillId="0" borderId="10" xfId="0" applyBorder="1" applyAlignment="1">
      <alignment horizontal="center"/>
    </xf>
    <xf numFmtId="0" fontId="0" fillId="2" borderId="11" xfId="0" applyFill="1" applyBorder="1"/>
    <xf numFmtId="0" fontId="0" fillId="2" borderId="12" xfId="0" applyFill="1" applyBorder="1" applyAlignment="1">
      <alignment horizontal="center"/>
    </xf>
    <xf numFmtId="0" fontId="0" fillId="0" borderId="11" xfId="0" applyBorder="1"/>
    <xf numFmtId="0" fontId="0" fillId="0" borderId="12" xfId="0" applyBorder="1" applyAlignment="1">
      <alignment horizontal="center"/>
    </xf>
    <xf numFmtId="0" fontId="4" fillId="2" borderId="11" xfId="0" applyFont="1" applyFill="1" applyBorder="1"/>
    <xf numFmtId="0" fontId="17" fillId="2" borderId="0" xfId="0" applyFont="1" applyFill="1"/>
    <xf numFmtId="0" fontId="3" fillId="0" borderId="0" xfId="0" applyFont="1"/>
    <xf numFmtId="0" fontId="3" fillId="2" borderId="0" xfId="0" applyFont="1" applyFill="1"/>
    <xf numFmtId="0" fontId="0" fillId="18" borderId="0" xfId="0" applyFill="1" applyAlignment="1">
      <alignment vertical="center"/>
    </xf>
    <xf numFmtId="0" fontId="4" fillId="18" borderId="0" xfId="0" applyFont="1" applyFill="1"/>
    <xf numFmtId="0" fontId="4" fillId="18" borderId="5" xfId="0" applyFont="1" applyFill="1" applyBorder="1"/>
    <xf numFmtId="0" fontId="3" fillId="18" borderId="0" xfId="0" applyFont="1" applyFill="1"/>
    <xf numFmtId="0" fontId="3" fillId="18" borderId="5" xfId="0" applyFont="1" applyFill="1" applyBorder="1"/>
    <xf numFmtId="0" fontId="1" fillId="19" borderId="0" xfId="0" applyFont="1" applyFill="1" applyAlignment="1">
      <alignment horizontal="center"/>
    </xf>
    <xf numFmtId="0" fontId="0" fillId="19" borderId="0" xfId="0" applyFill="1" applyAlignment="1">
      <alignment horizontal="center"/>
    </xf>
    <xf numFmtId="0" fontId="0" fillId="19" borderId="5" xfId="0" applyFill="1" applyBorder="1" applyAlignment="1">
      <alignment horizontal="center"/>
    </xf>
    <xf numFmtId="0" fontId="4" fillId="19" borderId="5" xfId="0" applyFont="1" applyFill="1" applyBorder="1" applyAlignment="1">
      <alignment horizontal="center"/>
    </xf>
    <xf numFmtId="0" fontId="4" fillId="19" borderId="0" xfId="0" applyFont="1" applyFill="1" applyAlignment="1">
      <alignment horizontal="center"/>
    </xf>
    <xf numFmtId="0" fontId="3" fillId="19" borderId="0" xfId="0" applyFont="1" applyFill="1" applyAlignment="1">
      <alignment horizontal="center"/>
    </xf>
    <xf numFmtId="0" fontId="3" fillId="19" borderId="5" xfId="0" applyFont="1" applyFill="1" applyBorder="1" applyAlignment="1">
      <alignment horizontal="center"/>
    </xf>
    <xf numFmtId="0" fontId="4" fillId="2" borderId="0" xfId="0" applyFont="1" applyFill="1"/>
    <xf numFmtId="0" fontId="16" fillId="18" borderId="0" xfId="0" applyFont="1" applyFill="1"/>
    <xf numFmtId="0" fontId="15" fillId="9" borderId="0" xfId="0" applyFont="1" applyFill="1" applyAlignment="1">
      <alignment horizontal="center"/>
    </xf>
    <xf numFmtId="0" fontId="7" fillId="9" borderId="0" xfId="0" applyFont="1" applyFill="1" applyAlignment="1">
      <alignment horizontal="center"/>
    </xf>
    <xf numFmtId="0" fontId="7" fillId="9" borderId="5" xfId="0" applyFont="1" applyFill="1" applyBorder="1" applyAlignment="1">
      <alignment horizontal="center"/>
    </xf>
    <xf numFmtId="0" fontId="4" fillId="9" borderId="0" xfId="0" applyFont="1" applyFill="1" applyAlignment="1">
      <alignment horizontal="center"/>
    </xf>
    <xf numFmtId="0" fontId="3" fillId="9" borderId="5" xfId="0" applyFont="1" applyFill="1" applyBorder="1" applyAlignment="1">
      <alignment horizontal="center"/>
    </xf>
    <xf numFmtId="0" fontId="4" fillId="20" borderId="0" xfId="0" applyFont="1" applyFill="1" applyAlignment="1">
      <alignment horizontal="center"/>
    </xf>
    <xf numFmtId="0" fontId="16" fillId="20" borderId="0" xfId="0" applyFont="1" applyFill="1" applyAlignment="1">
      <alignment horizontal="center"/>
    </xf>
    <xf numFmtId="0" fontId="4" fillId="20" borderId="5" xfId="0" applyFont="1" applyFill="1" applyBorder="1" applyAlignment="1">
      <alignment horizontal="center"/>
    </xf>
    <xf numFmtId="0" fontId="3" fillId="3" borderId="2" xfId="0" applyFont="1" applyFill="1" applyBorder="1"/>
    <xf numFmtId="0" fontId="3" fillId="7" borderId="2" xfId="0" applyFont="1" applyFill="1" applyBorder="1"/>
    <xf numFmtId="0" fontId="3" fillId="6" borderId="2" xfId="0" applyFont="1" applyFill="1" applyBorder="1" applyAlignment="1">
      <alignment horizontal="center"/>
    </xf>
    <xf numFmtId="0" fontId="3" fillId="5" borderId="2" xfId="0" applyFont="1" applyFill="1" applyBorder="1" applyAlignment="1">
      <alignment horizontal="center"/>
    </xf>
    <xf numFmtId="0" fontId="3" fillId="10" borderId="16" xfId="0" applyFont="1" applyFill="1" applyBorder="1" applyAlignment="1">
      <alignment horizontal="center"/>
    </xf>
    <xf numFmtId="0" fontId="3" fillId="19" borderId="16" xfId="0" applyFont="1" applyFill="1" applyBorder="1" applyAlignment="1">
      <alignment horizontal="center"/>
    </xf>
    <xf numFmtId="0" fontId="3" fillId="13" borderId="16" xfId="0" applyFont="1" applyFill="1" applyBorder="1" applyAlignment="1">
      <alignment horizontal="center"/>
    </xf>
    <xf numFmtId="0" fontId="3" fillId="14" borderId="16" xfId="0" applyFont="1" applyFill="1" applyBorder="1" applyAlignment="1">
      <alignment horizontal="center"/>
    </xf>
    <xf numFmtId="0" fontId="3" fillId="16" borderId="16" xfId="0" applyFont="1" applyFill="1" applyBorder="1" applyAlignment="1">
      <alignment horizontal="center"/>
    </xf>
    <xf numFmtId="0" fontId="3" fillId="15" borderId="16" xfId="0" applyFont="1" applyFill="1" applyBorder="1" applyAlignment="1">
      <alignment horizontal="center"/>
    </xf>
    <xf numFmtId="0" fontId="3" fillId="17" borderId="16" xfId="0" applyFont="1" applyFill="1" applyBorder="1" applyAlignment="1">
      <alignment horizontal="center"/>
    </xf>
    <xf numFmtId="0" fontId="7" fillId="9" borderId="16" xfId="0" applyFont="1" applyFill="1" applyBorder="1" applyAlignment="1">
      <alignment horizontal="center"/>
    </xf>
    <xf numFmtId="0" fontId="4" fillId="20" borderId="16" xfId="0" applyFont="1" applyFill="1" applyBorder="1" applyAlignment="1">
      <alignment horizontal="center"/>
    </xf>
    <xf numFmtId="0" fontId="3" fillId="18" borderId="16" xfId="0" applyFont="1" applyFill="1" applyBorder="1"/>
    <xf numFmtId="0" fontId="3" fillId="10" borderId="5" xfId="0" applyFont="1" applyFill="1" applyBorder="1" applyAlignment="1">
      <alignment horizontal="center"/>
    </xf>
    <xf numFmtId="0" fontId="4" fillId="3" borderId="2" xfId="0" applyFont="1" applyFill="1" applyBorder="1"/>
    <xf numFmtId="0" fontId="7" fillId="18" borderId="0" xfId="0" applyFont="1" applyFill="1"/>
    <xf numFmtId="0" fontId="4" fillId="0" borderId="0" xfId="0" applyFont="1" applyAlignment="1">
      <alignment horizontal="left" vertical="center"/>
    </xf>
    <xf numFmtId="0" fontId="1" fillId="0" borderId="1" xfId="0" applyFont="1" applyBorder="1"/>
    <xf numFmtId="0" fontId="0" fillId="3" borderId="2" xfId="0" applyFill="1" applyBorder="1"/>
    <xf numFmtId="0" fontId="0" fillId="3" borderId="17" xfId="0" applyFill="1" applyBorder="1"/>
    <xf numFmtId="0" fontId="0" fillId="11" borderId="17" xfId="0" applyFill="1" applyBorder="1" applyAlignment="1">
      <alignment horizontal="center"/>
    </xf>
    <xf numFmtId="0" fontId="0" fillId="12" borderId="17" xfId="0" applyFill="1" applyBorder="1" applyAlignment="1">
      <alignment horizontal="center"/>
    </xf>
    <xf numFmtId="0" fontId="0" fillId="7" borderId="17" xfId="0" applyFill="1" applyBorder="1"/>
    <xf numFmtId="0" fontId="0" fillId="8" borderId="17" xfId="0" applyFill="1" applyBorder="1" applyAlignment="1">
      <alignment horizontal="center"/>
    </xf>
    <xf numFmtId="0" fontId="0" fillId="4" borderId="17" xfId="0" applyFill="1" applyBorder="1" applyAlignment="1">
      <alignment horizontal="center"/>
    </xf>
    <xf numFmtId="0" fontId="0" fillId="7" borderId="17" xfId="0" applyFill="1" applyBorder="1" applyAlignment="1">
      <alignment horizontal="center"/>
    </xf>
    <xf numFmtId="0" fontId="0" fillId="9" borderId="17" xfId="0" applyFill="1" applyBorder="1" applyAlignment="1">
      <alignment horizontal="center"/>
    </xf>
    <xf numFmtId="0" fontId="0" fillId="5" borderId="17" xfId="0" applyFill="1" applyBorder="1" applyAlignment="1">
      <alignment horizontal="center"/>
    </xf>
    <xf numFmtId="0" fontId="0" fillId="19" borderId="18" xfId="0" applyFill="1" applyBorder="1" applyAlignment="1">
      <alignment horizontal="center"/>
    </xf>
    <xf numFmtId="0" fontId="7" fillId="13" borderId="18" xfId="0" applyFont="1" applyFill="1" applyBorder="1" applyAlignment="1">
      <alignment horizontal="center"/>
    </xf>
    <xf numFmtId="0" fontId="7" fillId="14" borderId="18" xfId="0" applyFont="1" applyFill="1" applyBorder="1" applyAlignment="1">
      <alignment horizontal="center"/>
    </xf>
    <xf numFmtId="0" fontId="7" fillId="16" borderId="18" xfId="0" applyFont="1" applyFill="1" applyBorder="1" applyAlignment="1">
      <alignment horizontal="center"/>
    </xf>
    <xf numFmtId="0" fontId="7" fillId="15" borderId="18" xfId="0" applyFont="1" applyFill="1" applyBorder="1" applyAlignment="1">
      <alignment horizontal="center"/>
    </xf>
    <xf numFmtId="0" fontId="7" fillId="17" borderId="18" xfId="0" applyFont="1" applyFill="1" applyBorder="1" applyAlignment="1">
      <alignment horizontal="center"/>
    </xf>
    <xf numFmtId="0" fontId="7" fillId="9" borderId="18" xfId="0" applyFont="1" applyFill="1" applyBorder="1" applyAlignment="1">
      <alignment horizontal="center"/>
    </xf>
    <xf numFmtId="0" fontId="4" fillId="20" borderId="18" xfId="0" applyFont="1" applyFill="1" applyBorder="1" applyAlignment="1">
      <alignment horizontal="center"/>
    </xf>
    <xf numFmtId="0" fontId="4" fillId="18" borderId="18" xfId="0" applyFont="1" applyFill="1" applyBorder="1"/>
    <xf numFmtId="0" fontId="0" fillId="7" borderId="2" xfId="0" applyFill="1" applyBorder="1"/>
    <xf numFmtId="0" fontId="0" fillId="10" borderId="16" xfId="0" applyFill="1" applyBorder="1" applyAlignment="1">
      <alignment horizontal="center"/>
    </xf>
    <xf numFmtId="0" fontId="0" fillId="19" borderId="16" xfId="0" applyFill="1" applyBorder="1" applyAlignment="1">
      <alignment horizontal="center"/>
    </xf>
    <xf numFmtId="0" fontId="7" fillId="13" borderId="16" xfId="0" applyFont="1" applyFill="1" applyBorder="1" applyAlignment="1">
      <alignment horizontal="center"/>
    </xf>
    <xf numFmtId="0" fontId="7" fillId="14" borderId="16" xfId="0" applyFont="1" applyFill="1" applyBorder="1" applyAlignment="1">
      <alignment horizontal="center"/>
    </xf>
    <xf numFmtId="0" fontId="7" fillId="16" borderId="16" xfId="0" applyFont="1" applyFill="1" applyBorder="1" applyAlignment="1">
      <alignment horizontal="center"/>
    </xf>
    <xf numFmtId="0" fontId="7" fillId="15" borderId="16" xfId="0" applyFont="1" applyFill="1" applyBorder="1" applyAlignment="1">
      <alignment horizontal="center"/>
    </xf>
    <xf numFmtId="0" fontId="7" fillId="17" borderId="16" xfId="0" applyFont="1" applyFill="1" applyBorder="1" applyAlignment="1">
      <alignment horizontal="center"/>
    </xf>
    <xf numFmtId="0" fontId="4" fillId="18" borderId="16" xfId="0" applyFont="1" applyFill="1" applyBorder="1"/>
    <xf numFmtId="0" fontId="4" fillId="6" borderId="17" xfId="0" applyFont="1" applyFill="1" applyBorder="1" applyAlignment="1">
      <alignment horizontal="center"/>
    </xf>
    <xf numFmtId="0" fontId="0" fillId="10" borderId="18" xfId="0" applyFill="1" applyBorder="1" applyAlignment="1">
      <alignment horizontal="center"/>
    </xf>
    <xf numFmtId="0" fontId="0" fillId="2" borderId="6" xfId="0" applyFill="1" applyBorder="1"/>
    <xf numFmtId="0" fontId="0" fillId="2" borderId="19" xfId="0" applyFill="1" applyBorder="1"/>
    <xf numFmtId="0" fontId="4" fillId="7" borderId="2" xfId="0" applyFont="1" applyFill="1" applyBorder="1" applyAlignment="1">
      <alignment horizontal="center"/>
    </xf>
    <xf numFmtId="0" fontId="3" fillId="9" borderId="0" xfId="0" applyFont="1" applyFill="1" applyAlignment="1">
      <alignment horizontal="center"/>
    </xf>
    <xf numFmtId="0" fontId="16" fillId="2" borderId="0" xfId="0" applyFont="1" applyFill="1"/>
    <xf numFmtId="0" fontId="0" fillId="2" borderId="0" xfId="0" applyFill="1" applyAlignment="1">
      <alignment horizontal="center"/>
    </xf>
    <xf numFmtId="0" fontId="4" fillId="0" borderId="0" xfId="0" applyFont="1" applyAlignment="1">
      <alignment horizontal="center"/>
    </xf>
    <xf numFmtId="0" fontId="16" fillId="0" borderId="0" xfId="0" applyFont="1"/>
    <xf numFmtId="0" fontId="2" fillId="21" borderId="1" xfId="0" applyFont="1" applyFill="1" applyBorder="1"/>
    <xf numFmtId="0" fontId="0" fillId="21" borderId="1" xfId="0" applyFill="1" applyBorder="1"/>
    <xf numFmtId="0" fontId="2" fillId="22" borderId="1" xfId="0" applyFont="1" applyFill="1" applyBorder="1"/>
    <xf numFmtId="0" fontId="0" fillId="22" borderId="1" xfId="0" applyFill="1" applyBorder="1"/>
    <xf numFmtId="0" fontId="2" fillId="9" borderId="1" xfId="0" applyFont="1" applyFill="1" applyBorder="1"/>
    <xf numFmtId="0" fontId="0" fillId="9" borderId="1" xfId="0" applyFill="1" applyBorder="1"/>
    <xf numFmtId="0" fontId="0" fillId="21" borderId="3" xfId="0" applyFill="1" applyBorder="1"/>
    <xf numFmtId="0" fontId="0" fillId="21" borderId="1" xfId="0" applyFill="1" applyBorder="1" applyAlignment="1">
      <alignment horizontal="center"/>
    </xf>
    <xf numFmtId="0" fontId="0" fillId="21" borderId="5" xfId="0" applyFill="1" applyBorder="1" applyAlignment="1">
      <alignment horizontal="center"/>
    </xf>
    <xf numFmtId="0" fontId="7" fillId="21" borderId="5" xfId="0" applyFont="1" applyFill="1" applyBorder="1" applyAlignment="1">
      <alignment horizontal="center"/>
    </xf>
    <xf numFmtId="0" fontId="4" fillId="21" borderId="5" xfId="0" applyFont="1" applyFill="1" applyBorder="1" applyAlignment="1">
      <alignment horizontal="center"/>
    </xf>
    <xf numFmtId="0" fontId="4" fillId="21" borderId="5" xfId="0" applyFont="1" applyFill="1" applyBorder="1"/>
    <xf numFmtId="0" fontId="0" fillId="21" borderId="0" xfId="0" applyFill="1"/>
    <xf numFmtId="0" fontId="0" fillId="22" borderId="3" xfId="0" applyFill="1" applyBorder="1"/>
    <xf numFmtId="0" fontId="0" fillId="22" borderId="1" xfId="0" applyFill="1" applyBorder="1" applyAlignment="1">
      <alignment horizontal="center"/>
    </xf>
    <xf numFmtId="0" fontId="0" fillId="22" borderId="5" xfId="0" applyFill="1" applyBorder="1" applyAlignment="1">
      <alignment horizontal="center"/>
    </xf>
    <xf numFmtId="0" fontId="7" fillId="22" borderId="5" xfId="0" applyFont="1" applyFill="1" applyBorder="1" applyAlignment="1">
      <alignment horizontal="center"/>
    </xf>
    <xf numFmtId="0" fontId="4" fillId="22" borderId="5" xfId="0" applyFont="1" applyFill="1" applyBorder="1" applyAlignment="1">
      <alignment horizontal="center"/>
    </xf>
    <xf numFmtId="0" fontId="4" fillId="22" borderId="5" xfId="0" applyFont="1" applyFill="1" applyBorder="1"/>
    <xf numFmtId="0" fontId="0" fillId="22" borderId="0" xfId="0" applyFill="1"/>
    <xf numFmtId="0" fontId="3" fillId="9" borderId="1" xfId="0" applyFont="1" applyFill="1" applyBorder="1"/>
    <xf numFmtId="0" fontId="3" fillId="9" borderId="0" xfId="0" applyFont="1" applyFill="1"/>
    <xf numFmtId="0" fontId="0" fillId="9" borderId="0" xfId="0" applyFill="1"/>
    <xf numFmtId="0" fontId="18" fillId="0" borderId="0" xfId="0" applyFont="1"/>
    <xf numFmtId="0" fontId="0" fillId="8" borderId="0" xfId="0" applyFill="1"/>
    <xf numFmtId="0" fontId="1" fillId="8" borderId="0" xfId="0" applyFont="1" applyFill="1"/>
    <xf numFmtId="0" fontId="18" fillId="0" borderId="0" xfId="0" applyFont="1" applyAlignment="1">
      <alignment horizontal="center"/>
    </xf>
    <xf numFmtId="0" fontId="0" fillId="8" borderId="0" xfId="0" applyFill="1" applyAlignment="1">
      <alignment horizontal="center"/>
    </xf>
    <xf numFmtId="0" fontId="4" fillId="8" borderId="0" xfId="0" applyFont="1" applyFill="1"/>
    <xf numFmtId="0" fontId="0" fillId="23" borderId="1" xfId="0" applyFill="1" applyBorder="1" applyAlignment="1">
      <alignment horizontal="center"/>
    </xf>
    <xf numFmtId="0" fontId="1" fillId="23" borderId="1" xfId="0" applyFont="1" applyFill="1" applyBorder="1" applyAlignment="1">
      <alignment horizontal="center"/>
    </xf>
    <xf numFmtId="0" fontId="0" fillId="23" borderId="2" xfId="0" applyFill="1" applyBorder="1" applyAlignment="1">
      <alignment horizontal="center"/>
    </xf>
    <xf numFmtId="0" fontId="0" fillId="23" borderId="3" xfId="0" applyFill="1" applyBorder="1" applyAlignment="1">
      <alignment horizontal="center"/>
    </xf>
    <xf numFmtId="0" fontId="0" fillId="23" borderId="17" xfId="0" applyFill="1" applyBorder="1" applyAlignment="1">
      <alignment horizontal="center"/>
    </xf>
    <xf numFmtId="0" fontId="4" fillId="23" borderId="1" xfId="0" applyFont="1" applyFill="1" applyBorder="1" applyAlignment="1">
      <alignment horizontal="center"/>
    </xf>
    <xf numFmtId="0" fontId="3" fillId="23" borderId="1" xfId="0" applyFont="1" applyFill="1" applyBorder="1" applyAlignment="1">
      <alignment horizontal="center"/>
    </xf>
    <xf numFmtId="0" fontId="0" fillId="22" borderId="3" xfId="0" applyFill="1" applyBorder="1" applyAlignment="1">
      <alignment horizontal="center"/>
    </xf>
    <xf numFmtId="0" fontId="4" fillId="23" borderId="2" xfId="0" applyFont="1" applyFill="1" applyBorder="1" applyAlignment="1">
      <alignment horizontal="center"/>
    </xf>
    <xf numFmtId="0" fontId="4" fillId="23" borderId="3" xfId="0" applyFont="1" applyFill="1" applyBorder="1" applyAlignment="1">
      <alignment horizontal="center"/>
    </xf>
    <xf numFmtId="0" fontId="0" fillId="23" borderId="0" xfId="0" applyFill="1" applyAlignment="1">
      <alignment horizontal="center"/>
    </xf>
    <xf numFmtId="0" fontId="0" fillId="19" borderId="20" xfId="0" applyFill="1" applyBorder="1" applyAlignment="1">
      <alignment horizontal="center"/>
    </xf>
    <xf numFmtId="0" fontId="0" fillId="2" borderId="13" xfId="0" applyFill="1" applyBorder="1"/>
    <xf numFmtId="0" fontId="0" fillId="2" borderId="14" xfId="0" applyFill="1" applyBorder="1" applyAlignment="1">
      <alignment horizontal="center"/>
    </xf>
    <xf numFmtId="0" fontId="0" fillId="2" borderId="14" xfId="0" applyFill="1" applyBorder="1"/>
    <xf numFmtId="0" fontId="0" fillId="2" borderId="15" xfId="0" applyFill="1" applyBorder="1" applyAlignment="1">
      <alignment horizontal="center"/>
    </xf>
    <xf numFmtId="0" fontId="0" fillId="0" borderId="21" xfId="0" applyBorder="1"/>
    <xf numFmtId="0" fontId="0" fillId="0" borderId="22" xfId="0" applyBorder="1" applyAlignment="1">
      <alignment horizontal="center"/>
    </xf>
    <xf numFmtId="0" fontId="0" fillId="0" borderId="22" xfId="0" applyBorder="1"/>
    <xf numFmtId="0" fontId="0" fillId="0" borderId="23" xfId="0" applyBorder="1" applyAlignment="1">
      <alignment horizontal="center"/>
    </xf>
    <xf numFmtId="0" fontId="0" fillId="2" borderId="24" xfId="0" applyFill="1" applyBorder="1"/>
    <xf numFmtId="0" fontId="0" fillId="2" borderId="25" xfId="0" applyFill="1" applyBorder="1" applyAlignment="1">
      <alignment horizontal="center"/>
    </xf>
    <xf numFmtId="0" fontId="0" fillId="2" borderId="25" xfId="0" applyFill="1" applyBorder="1"/>
    <xf numFmtId="0" fontId="0" fillId="2" borderId="26" xfId="0" applyFill="1" applyBorder="1" applyAlignment="1">
      <alignment horizontal="center"/>
    </xf>
    <xf numFmtId="0" fontId="15" fillId="24" borderId="0" xfId="0" applyFont="1" applyFill="1" applyAlignment="1">
      <alignment horizontal="center"/>
    </xf>
    <xf numFmtId="0" fontId="7" fillId="24" borderId="0" xfId="0" applyFont="1" applyFill="1" applyAlignment="1">
      <alignment horizontal="center"/>
    </xf>
    <xf numFmtId="0" fontId="7" fillId="24" borderId="16" xfId="0" applyFont="1" applyFill="1" applyBorder="1" applyAlignment="1">
      <alignment horizontal="center"/>
    </xf>
    <xf numFmtId="0" fontId="7" fillId="24" borderId="5" xfId="0" applyFont="1" applyFill="1" applyBorder="1" applyAlignment="1">
      <alignment horizontal="center"/>
    </xf>
    <xf numFmtId="0" fontId="7" fillId="24" borderId="18" xfId="0" applyFont="1" applyFill="1" applyBorder="1" applyAlignment="1">
      <alignment horizontal="center"/>
    </xf>
    <xf numFmtId="0" fontId="1" fillId="10" borderId="0" xfId="0" applyFont="1" applyFill="1" applyAlignment="1">
      <alignment horizontal="center"/>
    </xf>
    <xf numFmtId="0" fontId="0" fillId="10" borderId="0" xfId="0" applyFill="1" applyAlignment="1">
      <alignment horizontal="center"/>
    </xf>
    <xf numFmtId="0" fontId="4" fillId="10" borderId="5" xfId="0" applyFont="1" applyFill="1" applyBorder="1" applyAlignment="1">
      <alignment horizontal="center"/>
    </xf>
    <xf numFmtId="0" fontId="4" fillId="10" borderId="0" xfId="0" applyFont="1" applyFill="1" applyAlignment="1">
      <alignment horizontal="center"/>
    </xf>
    <xf numFmtId="0" fontId="3" fillId="10" borderId="0" xfId="0" applyFont="1" applyFill="1" applyAlignment="1">
      <alignment horizontal="center"/>
    </xf>
    <xf numFmtId="0" fontId="16" fillId="0" borderId="0" xfId="0" applyFont="1" applyAlignment="1">
      <alignment horizontal="center"/>
    </xf>
    <xf numFmtId="0" fontId="7" fillId="13" borderId="27" xfId="0" applyFont="1" applyFill="1" applyBorder="1" applyAlignment="1">
      <alignment horizontal="center"/>
    </xf>
    <xf numFmtId="0" fontId="1" fillId="0" borderId="0" xfId="0" applyFont="1" applyAlignment="1">
      <alignment vertical="center"/>
    </xf>
    <xf numFmtId="0" fontId="0" fillId="25" borderId="0" xfId="0" applyFill="1"/>
    <xf numFmtId="0" fontId="0" fillId="0" borderId="0" xfId="0" applyFill="1"/>
    <xf numFmtId="0" fontId="1" fillId="0" borderId="0" xfId="0" applyFont="1" applyFill="1"/>
    <xf numFmtId="0" fontId="4" fillId="0" borderId="0" xfId="0" applyFont="1" applyFill="1"/>
    <xf numFmtId="0" fontId="0" fillId="0" borderId="0" xfId="0" applyFill="1" applyAlignment="1">
      <alignment horizontal="center"/>
    </xf>
  </cellXfs>
  <cellStyles count="2">
    <cellStyle name="Hyperlink" xfId="1" builtinId="8"/>
    <cellStyle name="Normal" xfId="0" builtinId="0"/>
  </cellStyles>
  <dxfs count="0"/>
  <tableStyles count="0" defaultTableStyle="TableStyleMedium2" defaultPivotStyle="PivotStyleLight16"/>
  <colors>
    <mruColors>
      <color rgb="FFD9D90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6" Type="http://schemas.openxmlformats.org/officeDocument/2006/relationships/hyperlink" Target="https://en.wikipedia.org/wiki/Shadow_dragon" TargetMode="External"/><Relationship Id="rId21" Type="http://schemas.openxmlformats.org/officeDocument/2006/relationships/hyperlink" Target="https://en.wikipedia.org/wiki/Dragon_(magazine)" TargetMode="External"/><Relationship Id="rId42" Type="http://schemas.openxmlformats.org/officeDocument/2006/relationships/hyperlink" Target="https://en.wikipedia.org/wiki/Abyss_(Dungeons_%26_Dragons)" TargetMode="External"/><Relationship Id="rId47" Type="http://schemas.openxmlformats.org/officeDocument/2006/relationships/hyperlink" Target="https://en.wikipedia.org/w/index.php?title=Dragon_(Dungeons_%26_Dragons)&amp;action=edit&amp;section=40" TargetMode="External"/><Relationship Id="rId63" Type="http://schemas.openxmlformats.org/officeDocument/2006/relationships/hyperlink" Target="https://en.wikipedia.org/wiki/Acheron_(Dungeons_%26_Dragons)" TargetMode="External"/><Relationship Id="rId68" Type="http://schemas.openxmlformats.org/officeDocument/2006/relationships/hyperlink" Target="https://en.wikipedia.org/w/index.php?title=Dragon_(Dungeons_%26_Dragons)&amp;action=edit&amp;section=51" TargetMode="External"/><Relationship Id="rId84" Type="http://schemas.openxmlformats.org/officeDocument/2006/relationships/hyperlink" Target="https://en.wikipedia.org/wiki/Epic_Level_Handbook" TargetMode="External"/><Relationship Id="rId89" Type="http://schemas.openxmlformats.org/officeDocument/2006/relationships/hyperlink" Target="https://en.wikipedia.org/w/index.php?title=Dragon_(Dungeons_%26_Dragons)&amp;action=edit&amp;section=67" TargetMode="External"/><Relationship Id="rId16" Type="http://schemas.openxmlformats.org/officeDocument/2006/relationships/hyperlink" Target="https://en.wikipedia.org/w/index.php?title=Dragon_(Dungeons_%26_Dragons)&amp;action=edit&amp;section=25" TargetMode="External"/><Relationship Id="rId11" Type="http://schemas.openxmlformats.org/officeDocument/2006/relationships/hyperlink" Target="https://en.wikipedia.org/w/index.php?title=Dragon_(Dungeons_%26_Dragons)&amp;action=edit&amp;section=22" TargetMode="External"/><Relationship Id="rId32" Type="http://schemas.openxmlformats.org/officeDocument/2006/relationships/hyperlink" Target="https://en.wikipedia.org/wiki/Astral_Plane_(Dungeons_%26_Dragons)" TargetMode="External"/><Relationship Id="rId37" Type="http://schemas.openxmlformats.org/officeDocument/2006/relationships/hyperlink" Target="https://en.wikipedia.org/w/index.php?title=Dragon_(Dungeons_%26_Dragons)&amp;action=edit&amp;section=35" TargetMode="External"/><Relationship Id="rId53" Type="http://schemas.openxmlformats.org/officeDocument/2006/relationships/hyperlink" Target="https://en.wikipedia.org/wiki/Pandemonium_(Dungeons_%26_Dragons)" TargetMode="External"/><Relationship Id="rId58" Type="http://schemas.openxmlformats.org/officeDocument/2006/relationships/hyperlink" Target="https://en.wikipedia.org/w/index.php?title=Dragon_(Dungeons_%26_Dragons)&amp;action=edit&amp;section=46" TargetMode="External"/><Relationship Id="rId74" Type="http://schemas.openxmlformats.org/officeDocument/2006/relationships/hyperlink" Target="https://en.wikipedia.org/w/index.php?title=Dragon_(Dungeons_%26_Dragons)&amp;action=edit&amp;section=56" TargetMode="External"/><Relationship Id="rId79" Type="http://schemas.openxmlformats.org/officeDocument/2006/relationships/hyperlink" Target="https://en.wikipedia.org/w/index.php?title=Dragon_(Dungeons_%26_Dragons)&amp;action=edit&amp;section=60" TargetMode="External"/><Relationship Id="rId102" Type="http://schemas.openxmlformats.org/officeDocument/2006/relationships/hyperlink" Target="https://en.wikipedia.org/w/index.php?title=Felldrake&amp;action=edit&amp;redlink=1" TargetMode="External"/><Relationship Id="rId5" Type="http://schemas.openxmlformats.org/officeDocument/2006/relationships/hyperlink" Target="https://en.wikipedia.org/wiki/Bahamut_(Dungeons_%26_Dragons)" TargetMode="External"/><Relationship Id="rId90" Type="http://schemas.openxmlformats.org/officeDocument/2006/relationships/hyperlink" Target="https://en.wikipedia.org/wiki/Dragon_(magazine)" TargetMode="External"/><Relationship Id="rId95" Type="http://schemas.openxmlformats.org/officeDocument/2006/relationships/hyperlink" Target="https://en.wikipedia.org/w/index.php?title=Dragon_(Dungeons_%26_Dragons)&amp;action=edit&amp;section=71" TargetMode="External"/><Relationship Id="rId22" Type="http://schemas.openxmlformats.org/officeDocument/2006/relationships/hyperlink" Target="https://en.wikipedia.org/w/index.php?title=Dragon_(Dungeons_%26_Dragons)&amp;action=edit&amp;section=28" TargetMode="External"/><Relationship Id="rId27" Type="http://schemas.openxmlformats.org/officeDocument/2006/relationships/hyperlink" Target="https://en.wikipedia.org/w/index.php?title=Dragon_(Dungeons_%26_Dragons)&amp;action=edit&amp;section=30" TargetMode="External"/><Relationship Id="rId43" Type="http://schemas.openxmlformats.org/officeDocument/2006/relationships/hyperlink" Target="https://en.wikipedia.org/w/index.php?title=Dragon_(Dungeons_%26_Dragons)&amp;action=edit&amp;section=38" TargetMode="External"/><Relationship Id="rId48" Type="http://schemas.openxmlformats.org/officeDocument/2006/relationships/hyperlink" Target="https://en.wikipedia.org/wiki/Elysium_(Dungeons_%26_Dragons)" TargetMode="External"/><Relationship Id="rId64" Type="http://schemas.openxmlformats.org/officeDocument/2006/relationships/hyperlink" Target="https://en.wikipedia.org/w/index.php?title=Dragon_(Dungeons_%26_Dragons)&amp;action=edit&amp;section=49" TargetMode="External"/><Relationship Id="rId69" Type="http://schemas.openxmlformats.org/officeDocument/2006/relationships/hyperlink" Target="https://en.wikipedia.org/wiki/Baator" TargetMode="External"/><Relationship Id="rId80" Type="http://schemas.openxmlformats.org/officeDocument/2006/relationships/hyperlink" Target="https://en.wikipedia.org/w/index.php?title=Dragon_(Dungeons_%26_Dragons)&amp;action=edit&amp;section=61" TargetMode="External"/><Relationship Id="rId85" Type="http://schemas.openxmlformats.org/officeDocument/2006/relationships/hyperlink" Target="https://en.wikipedia.org/w/index.php?title=Dragon_(Dungeons_%26_Dragons)&amp;action=edit&amp;section=64" TargetMode="External"/><Relationship Id="rId12" Type="http://schemas.openxmlformats.org/officeDocument/2006/relationships/hyperlink" Target="https://en.wikipedia.org/w/index.php?title=Dragon_(Dungeons_%26_Dragons)&amp;action=edit&amp;section=23" TargetMode="External"/><Relationship Id="rId17" Type="http://schemas.openxmlformats.org/officeDocument/2006/relationships/hyperlink" Target="https://en.wikipedia.org/wiki/Dragon_(magazine)" TargetMode="External"/><Relationship Id="rId33" Type="http://schemas.openxmlformats.org/officeDocument/2006/relationships/hyperlink" Target="https://en.wikipedia.org/w/index.php?title=Dragon_(Dungeons_%26_Dragons)&amp;action=edit&amp;section=33" TargetMode="External"/><Relationship Id="rId38" Type="http://schemas.openxmlformats.org/officeDocument/2006/relationships/hyperlink" Target="https://en.wikipedia.org/wiki/Beastlands" TargetMode="External"/><Relationship Id="rId59" Type="http://schemas.openxmlformats.org/officeDocument/2006/relationships/hyperlink" Target="https://en.wikipedia.org/wiki/Gehenna_(Dungeons_%26_Dragons)" TargetMode="External"/><Relationship Id="rId103" Type="http://schemas.openxmlformats.org/officeDocument/2006/relationships/hyperlink" Target="https://en.wikipedia.org/w/index.php?title=Spiretop_dragon&amp;action=edit&amp;redlink=1" TargetMode="External"/><Relationship Id="rId20" Type="http://schemas.openxmlformats.org/officeDocument/2006/relationships/hyperlink" Target="https://en.wikipedia.org/w/index.php?title=Dragon_(Dungeons_%26_Dragons)&amp;action=edit&amp;section=27" TargetMode="External"/><Relationship Id="rId41" Type="http://schemas.openxmlformats.org/officeDocument/2006/relationships/hyperlink" Target="https://en.wikipedia.org/w/index.php?title=Dragon_(Dungeons_%26_Dragons)&amp;action=edit&amp;section=37" TargetMode="External"/><Relationship Id="rId54" Type="http://schemas.openxmlformats.org/officeDocument/2006/relationships/hyperlink" Target="https://en.wikipedia.org/w/index.php?title=Dragon_(Dungeons_%26_Dragons)&amp;action=edit&amp;section=44" TargetMode="External"/><Relationship Id="rId62" Type="http://schemas.openxmlformats.org/officeDocument/2006/relationships/hyperlink" Target="https://en.wikipedia.org/w/index.php?title=Dragon_(Dungeons_%26_Dragons)&amp;action=edit&amp;section=48" TargetMode="External"/><Relationship Id="rId70" Type="http://schemas.openxmlformats.org/officeDocument/2006/relationships/hyperlink" Target="https://en.wikipedia.org/w/index.php?title=Dragon_(Dungeons_%26_Dragons)&amp;action=edit&amp;section=52" TargetMode="External"/><Relationship Id="rId75" Type="http://schemas.openxmlformats.org/officeDocument/2006/relationships/hyperlink" Target="https://en.wikipedia.org/w/index.php?title=Dragon_(Dungeons_%26_Dragons)&amp;action=edit&amp;section=57" TargetMode="External"/><Relationship Id="rId83" Type="http://schemas.openxmlformats.org/officeDocument/2006/relationships/hyperlink" Target="https://en.wikipedia.org/w/index.php?title=Dragon_(Dungeons_%26_Dragons)&amp;action=edit&amp;section=63" TargetMode="External"/><Relationship Id="rId88" Type="http://schemas.openxmlformats.org/officeDocument/2006/relationships/hyperlink" Target="https://en.wikipedia.org/wiki/Dragon_(magazine)" TargetMode="External"/><Relationship Id="rId91" Type="http://schemas.openxmlformats.org/officeDocument/2006/relationships/hyperlink" Target="https://en.wikipedia.org/w/index.php?title=Dragon_(Dungeons_%26_Dragons)&amp;action=edit&amp;section=68" TargetMode="External"/><Relationship Id="rId96" Type="http://schemas.openxmlformats.org/officeDocument/2006/relationships/hyperlink" Target="https://en.wikipedia.org/wiki/Jann_(Dungeons_%26_Dragons)" TargetMode="External"/><Relationship Id="rId1" Type="http://schemas.openxmlformats.org/officeDocument/2006/relationships/hyperlink" Target="https://en.wikipedia.org/w/index.php?title=Dragon_(Dungeons_%26_Dragons)&amp;action=edit&amp;section=18" TargetMode="External"/><Relationship Id="rId6" Type="http://schemas.openxmlformats.org/officeDocument/2006/relationships/hyperlink" Target="https://en.wikipedia.org/w/index.php?title=Dragon_(Dungeons_%26_Dragons)&amp;action=edit&amp;section=20" TargetMode="External"/><Relationship Id="rId15" Type="http://schemas.openxmlformats.org/officeDocument/2006/relationships/hyperlink" Target="https://en.wikipedia.org/wiki/Dragon_(magazine)" TargetMode="External"/><Relationship Id="rId23" Type="http://schemas.openxmlformats.org/officeDocument/2006/relationships/hyperlink" Target="https://en.wikipedia.org/wiki/Fiendish_dragon" TargetMode="External"/><Relationship Id="rId28" Type="http://schemas.openxmlformats.org/officeDocument/2006/relationships/hyperlink" Target="https://en.wikipedia.org/wiki/Bytopia" TargetMode="External"/><Relationship Id="rId36" Type="http://schemas.openxmlformats.org/officeDocument/2006/relationships/hyperlink" Target="https://en.wikipedia.org/wiki/Ysgard" TargetMode="External"/><Relationship Id="rId49" Type="http://schemas.openxmlformats.org/officeDocument/2006/relationships/hyperlink" Target="https://en.wikipedia.org/w/index.php?title=Dragon_(Dungeons_%26_Dragons)&amp;action=edit&amp;section=41" TargetMode="External"/><Relationship Id="rId57" Type="http://schemas.openxmlformats.org/officeDocument/2006/relationships/hyperlink" Target="https://en.wikipedia.org/wiki/Outer_planes" TargetMode="External"/><Relationship Id="rId106" Type="http://schemas.openxmlformats.org/officeDocument/2006/relationships/printerSettings" Target="../printerSettings/printerSettings7.bin"/><Relationship Id="rId10" Type="http://schemas.openxmlformats.org/officeDocument/2006/relationships/hyperlink" Target="https://en.wikipedia.org/wiki/Lung_dragon" TargetMode="External"/><Relationship Id="rId31" Type="http://schemas.openxmlformats.org/officeDocument/2006/relationships/hyperlink" Target="https://en.wikipedia.org/w/index.php?title=Dragon_(Dungeons_%26_Dragons)&amp;action=edit&amp;section=32" TargetMode="External"/><Relationship Id="rId44" Type="http://schemas.openxmlformats.org/officeDocument/2006/relationships/hyperlink" Target="https://en.wikipedia.org/wiki/Outlands_(Dungeons_%26_Dragons)" TargetMode="External"/><Relationship Id="rId52" Type="http://schemas.openxmlformats.org/officeDocument/2006/relationships/hyperlink" Target="https://en.wikipedia.org/w/index.php?title=Dragon_(Dungeons_%26_Dragons)&amp;action=edit&amp;section=43" TargetMode="External"/><Relationship Id="rId60" Type="http://schemas.openxmlformats.org/officeDocument/2006/relationships/hyperlink" Target="https://en.wikipedia.org/w/index.php?title=Dragon_(Dungeons_%26_Dragons)&amp;action=edit&amp;section=47" TargetMode="External"/><Relationship Id="rId65" Type="http://schemas.openxmlformats.org/officeDocument/2006/relationships/hyperlink" Target="https://en.wikipedia.org/wiki/Outer_planes" TargetMode="External"/><Relationship Id="rId73" Type="http://schemas.openxmlformats.org/officeDocument/2006/relationships/hyperlink" Target="https://en.wikipedia.org/w/index.php?title=Dragon_(Dungeons_%26_Dragons)&amp;action=edit&amp;section=55" TargetMode="External"/><Relationship Id="rId78" Type="http://schemas.openxmlformats.org/officeDocument/2006/relationships/hyperlink" Target="https://en.wikipedia.org/wiki/Magic_of_Incarnum" TargetMode="External"/><Relationship Id="rId81" Type="http://schemas.openxmlformats.org/officeDocument/2006/relationships/hyperlink" Target="https://en.wikipedia.org/w/index.php?title=Dragon_(Dungeons_%26_Dragons)&amp;action=edit&amp;section=62" TargetMode="External"/><Relationship Id="rId86" Type="http://schemas.openxmlformats.org/officeDocument/2006/relationships/hyperlink" Target="https://en.wikipedia.org/w/index.php?title=Dragon_(Dungeons_%26_Dragons)&amp;action=edit&amp;section=65" TargetMode="External"/><Relationship Id="rId94" Type="http://schemas.openxmlformats.org/officeDocument/2006/relationships/hyperlink" Target="https://en.wikipedia.org/w/index.php?title=Dragon_(Dungeons_%26_Dragons)&amp;action=edit&amp;section=70" TargetMode="External"/><Relationship Id="rId99" Type="http://schemas.openxmlformats.org/officeDocument/2006/relationships/hyperlink" Target="https://en.wikipedia.org/wiki/Dracotaur" TargetMode="External"/><Relationship Id="rId101" Type="http://schemas.openxmlformats.org/officeDocument/2006/relationships/hyperlink" Target="https://en.wikipedia.org/wiki/Faerie_dragon" TargetMode="External"/><Relationship Id="rId4" Type="http://schemas.openxmlformats.org/officeDocument/2006/relationships/hyperlink" Target="https://en.wikipedia.org/wiki/Metallic_dragon" TargetMode="External"/><Relationship Id="rId9" Type="http://schemas.openxmlformats.org/officeDocument/2006/relationships/hyperlink" Target="https://en.wikipedia.org/w/index.php?title=Dragon_(Dungeons_%26_Dragons)&amp;action=edit&amp;section=21" TargetMode="External"/><Relationship Id="rId13" Type="http://schemas.openxmlformats.org/officeDocument/2006/relationships/hyperlink" Target="https://en.wikipedia.org/wiki/Dragon_(magazine)" TargetMode="External"/><Relationship Id="rId18" Type="http://schemas.openxmlformats.org/officeDocument/2006/relationships/hyperlink" Target="https://en.wikipedia.org/w/index.php?title=Dragon_(Dungeons_%26_Dragons)&amp;action=edit&amp;section=26" TargetMode="External"/><Relationship Id="rId39" Type="http://schemas.openxmlformats.org/officeDocument/2006/relationships/hyperlink" Target="https://en.wikipedia.org/w/index.php?title=Dragon_(Dungeons_%26_Dragons)&amp;action=edit&amp;section=36" TargetMode="External"/><Relationship Id="rId34" Type="http://schemas.openxmlformats.org/officeDocument/2006/relationships/hyperlink" Target="https://en.wikipedia.org/wiki/Mechanus" TargetMode="External"/><Relationship Id="rId50" Type="http://schemas.openxmlformats.org/officeDocument/2006/relationships/hyperlink" Target="https://en.wikipedia.org/w/index.php?title=Dragon_(Dungeons_%26_Dragons)&amp;action=edit&amp;section=42" TargetMode="External"/><Relationship Id="rId55" Type="http://schemas.openxmlformats.org/officeDocument/2006/relationships/hyperlink" Target="https://en.wikipedia.org/wiki/Astral_Plane_(Dungeons_%26_Dragons)" TargetMode="External"/><Relationship Id="rId76" Type="http://schemas.openxmlformats.org/officeDocument/2006/relationships/hyperlink" Target="https://en.wikipedia.org/w/index.php?title=Dragon_(Dungeons_%26_Dragons)&amp;action=edit&amp;section=58" TargetMode="External"/><Relationship Id="rId97" Type="http://schemas.openxmlformats.org/officeDocument/2006/relationships/hyperlink" Target="https://en.wikipedia.org/wiki/Ambush_drake" TargetMode="External"/><Relationship Id="rId104" Type="http://schemas.openxmlformats.org/officeDocument/2006/relationships/hyperlink" Target="https://en.wikipedia.org/w/index.php?title=Wurm_(Dungeons_%26_Dragons)&amp;action=edit&amp;redlink=1" TargetMode="External"/><Relationship Id="rId7" Type="http://schemas.openxmlformats.org/officeDocument/2006/relationships/hyperlink" Target="https://en.wikipedia.org/wiki/Gem_dragon" TargetMode="External"/><Relationship Id="rId71" Type="http://schemas.openxmlformats.org/officeDocument/2006/relationships/hyperlink" Target="https://en.wikipedia.org/w/index.php?title=Dragon_(Dungeons_%26_Dragons)&amp;action=edit&amp;section=53" TargetMode="External"/><Relationship Id="rId92" Type="http://schemas.openxmlformats.org/officeDocument/2006/relationships/hyperlink" Target="https://en.wikipedia.org/w/index.php?title=Dragon_(Dungeons_%26_Dragons)&amp;action=edit&amp;section=69" TargetMode="External"/><Relationship Id="rId2" Type="http://schemas.openxmlformats.org/officeDocument/2006/relationships/hyperlink" Target="https://en.wikipedia.org/wiki/Chromatic_dragon" TargetMode="External"/><Relationship Id="rId29" Type="http://schemas.openxmlformats.org/officeDocument/2006/relationships/hyperlink" Target="https://en.wikipedia.org/w/index.php?title=Dragon_(Dungeons_%26_Dragons)&amp;action=edit&amp;section=31" TargetMode="External"/><Relationship Id="rId24" Type="http://schemas.openxmlformats.org/officeDocument/2006/relationships/hyperlink" Target="https://en.wikipedia.org/wiki/Outer_Plane" TargetMode="External"/><Relationship Id="rId40" Type="http://schemas.openxmlformats.org/officeDocument/2006/relationships/hyperlink" Target="https://en.wikipedia.org/wiki/Limbo_(Dungeons_%26_Dragons)" TargetMode="External"/><Relationship Id="rId45" Type="http://schemas.openxmlformats.org/officeDocument/2006/relationships/hyperlink" Target="https://en.wikipedia.org/w/index.php?title=Dragon_(Dungeons_%26_Dragons)&amp;action=edit&amp;section=39" TargetMode="External"/><Relationship Id="rId66" Type="http://schemas.openxmlformats.org/officeDocument/2006/relationships/hyperlink" Target="https://en.wikipedia.org/w/index.php?title=Dragon_(Dungeons_%26_Dragons)&amp;action=edit&amp;section=50" TargetMode="External"/><Relationship Id="rId87" Type="http://schemas.openxmlformats.org/officeDocument/2006/relationships/hyperlink" Target="https://en.wikipedia.org/w/index.php?title=Dragon_(Dungeons_%26_Dragons)&amp;action=edit&amp;section=66" TargetMode="External"/><Relationship Id="rId61" Type="http://schemas.openxmlformats.org/officeDocument/2006/relationships/hyperlink" Target="https://en.wikipedia.org/wiki/Mount_Celestia" TargetMode="External"/><Relationship Id="rId82" Type="http://schemas.openxmlformats.org/officeDocument/2006/relationships/hyperlink" Target="https://en.wikipedia.org/wiki/Epic_Level_Handbook" TargetMode="External"/><Relationship Id="rId19" Type="http://schemas.openxmlformats.org/officeDocument/2006/relationships/hyperlink" Target="https://en.wikipedia.org/wiki/Dragon_(magazine)" TargetMode="External"/><Relationship Id="rId14" Type="http://schemas.openxmlformats.org/officeDocument/2006/relationships/hyperlink" Target="https://en.wikipedia.org/w/index.php?title=Dragon_(Dungeons_%26_Dragons)&amp;action=edit&amp;section=24" TargetMode="External"/><Relationship Id="rId30" Type="http://schemas.openxmlformats.org/officeDocument/2006/relationships/hyperlink" Target="https://en.wikipedia.org/wiki/Arborea_(Dungeons_%26_Dragons)" TargetMode="External"/><Relationship Id="rId35" Type="http://schemas.openxmlformats.org/officeDocument/2006/relationships/hyperlink" Target="https://en.wikipedia.org/w/index.php?title=Dragon_(Dungeons_%26_Dragons)&amp;action=edit&amp;section=34" TargetMode="External"/><Relationship Id="rId56" Type="http://schemas.openxmlformats.org/officeDocument/2006/relationships/hyperlink" Target="https://en.wikipedia.org/w/index.php?title=Dragon_(Dungeons_%26_Dragons)&amp;action=edit&amp;section=45" TargetMode="External"/><Relationship Id="rId77" Type="http://schemas.openxmlformats.org/officeDocument/2006/relationships/hyperlink" Target="https://en.wikipedia.org/w/index.php?title=Dragon_(Dungeons_%26_Dragons)&amp;action=edit&amp;section=59" TargetMode="External"/><Relationship Id="rId100" Type="http://schemas.openxmlformats.org/officeDocument/2006/relationships/hyperlink" Target="https://en.wikipedia.org/wiki/Dragon_turtle_(Dungeons_%26_Dragons)" TargetMode="External"/><Relationship Id="rId105" Type="http://schemas.openxmlformats.org/officeDocument/2006/relationships/hyperlink" Target="https://en.wikipedia.org/wiki/Wyvern_(Dungeons_%26_Dragons)" TargetMode="External"/><Relationship Id="rId8" Type="http://schemas.openxmlformats.org/officeDocument/2006/relationships/hyperlink" Target="https://en.wikipedia.org/wiki/Sardior" TargetMode="External"/><Relationship Id="rId51" Type="http://schemas.openxmlformats.org/officeDocument/2006/relationships/hyperlink" Target="https://en.wikipedia.org/wiki/Gray_Waste" TargetMode="External"/><Relationship Id="rId72" Type="http://schemas.openxmlformats.org/officeDocument/2006/relationships/hyperlink" Target="https://en.wikipedia.org/w/index.php?title=Dragon_(Dungeons_%26_Dragons)&amp;action=edit&amp;section=54" TargetMode="External"/><Relationship Id="rId93" Type="http://schemas.openxmlformats.org/officeDocument/2006/relationships/hyperlink" Target="http://www.dndworlds.net/brwiki/index.php/BRCS:Chapter_nine/Creatures/Dragon%2C_Cerilian" TargetMode="External"/><Relationship Id="rId98" Type="http://schemas.openxmlformats.org/officeDocument/2006/relationships/hyperlink" Target="https://en.wikipedia.org/wiki/Draconian_(Dragonlance)" TargetMode="External"/><Relationship Id="rId3" Type="http://schemas.openxmlformats.org/officeDocument/2006/relationships/hyperlink" Target="https://en.wikipedia.org/w/index.php?title=Dragon_(Dungeons_%26_Dragons)&amp;action=edit&amp;section=19" TargetMode="External"/><Relationship Id="rId25" Type="http://schemas.openxmlformats.org/officeDocument/2006/relationships/hyperlink" Target="https://en.wikipedia.org/w/index.php?title=Dragon_(Dungeons_%26_Dragons)&amp;action=edit&amp;section=29" TargetMode="External"/><Relationship Id="rId46" Type="http://schemas.openxmlformats.org/officeDocument/2006/relationships/hyperlink" Target="https://en.wikipedia.org/wiki/Astral_Plane_(Dungeons_%26_Dragons)" TargetMode="External"/><Relationship Id="rId67" Type="http://schemas.openxmlformats.org/officeDocument/2006/relationships/hyperlink" Target="https://en.wikipedia.org/wiki/Carceri_(Dungeons_%26_Dragon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AH236"/>
  <sheetViews>
    <sheetView zoomScaleNormal="100" workbookViewId="0">
      <pane xSplit="2" ySplit="2" topLeftCell="AC49" activePane="bottomRight" state="frozen"/>
      <selection activeCell="AD63" sqref="AD63"/>
      <selection pane="topRight" activeCell="AD63" sqref="AD63"/>
      <selection pane="bottomLeft" activeCell="AD63" sqref="AD63"/>
      <selection pane="bottomRight" activeCell="AD63" sqref="AD63"/>
    </sheetView>
  </sheetViews>
  <sheetFormatPr defaultRowHeight="15" x14ac:dyDescent="0.25"/>
  <cols>
    <col min="1" max="1" width="23.28515625" bestFit="1" customWidth="1"/>
    <col min="2" max="2" width="26.140625" bestFit="1" customWidth="1"/>
    <col min="3" max="3" width="12.140625" bestFit="1" customWidth="1"/>
    <col min="4" max="4" width="38.140625" style="272" bestFit="1" customWidth="1"/>
    <col min="5" max="5" width="23.140625" style="9" bestFit="1" customWidth="1"/>
    <col min="6" max="6" width="25.5703125" style="9" bestFit="1" customWidth="1"/>
    <col min="7" max="7" width="29.140625" style="48" bestFit="1" customWidth="1"/>
    <col min="8" max="8" width="20.140625" style="48" bestFit="1" customWidth="1"/>
    <col min="9" max="9" width="21.5703125" style="55" bestFit="1" customWidth="1"/>
    <col min="10" max="10" width="17.85546875" style="55" bestFit="1" customWidth="1"/>
    <col min="11" max="11" width="26.85546875" style="10" bestFit="1" customWidth="1"/>
    <col min="12" max="12" width="19.7109375" style="10" bestFit="1" customWidth="1"/>
    <col min="13" max="13" width="23" style="44" bestFit="1" customWidth="1"/>
    <col min="14" max="14" width="18.28515625" style="44" bestFit="1" customWidth="1"/>
    <col min="15" max="15" width="33.85546875" style="15" bestFit="1" customWidth="1"/>
    <col min="16" max="16" width="25.5703125" style="15" bestFit="1" customWidth="1"/>
    <col min="17" max="17" width="28" style="14" bestFit="1" customWidth="1"/>
    <col min="18" max="18" width="26.42578125" style="24" bestFit="1" customWidth="1"/>
    <col min="19" max="19" width="28.7109375" style="16" bestFit="1" customWidth="1"/>
    <col min="20" max="20" width="31.5703125" style="17" bestFit="1" customWidth="1"/>
    <col min="21" max="21" width="27.7109375" style="69" bestFit="1" customWidth="1"/>
    <col min="22" max="22" width="32.42578125" style="75" bestFit="1" customWidth="1"/>
    <col min="23" max="23" width="19.42578125" style="292" bestFit="1" customWidth="1"/>
    <col min="24" max="24" width="35" style="287" bestFit="1" customWidth="1"/>
    <col min="25" max="25" width="27.42578125" style="160" bestFit="1" customWidth="1"/>
    <col min="26" max="26" width="54.7109375" style="82" bestFit="1" customWidth="1"/>
    <col min="27" max="27" width="25.85546875" style="78" customWidth="1"/>
    <col min="28" max="28" width="47.85546875" style="87" bestFit="1" customWidth="1"/>
    <col min="29" max="29" width="52.42578125" style="169" bestFit="1" customWidth="1"/>
    <col min="30" max="30" width="46.5703125" style="173" bestFit="1" customWidth="1"/>
    <col min="31" max="31" width="76" style="155" bestFit="1" customWidth="1"/>
    <col min="32" max="32" width="58.42578125" customWidth="1"/>
  </cols>
  <sheetData>
    <row r="1" spans="1:32" s="1" customFormat="1" x14ac:dyDescent="0.25">
      <c r="A1" s="39"/>
      <c r="B1" s="39"/>
      <c r="C1" s="39"/>
      <c r="D1" s="262"/>
      <c r="E1" s="40">
        <v>1</v>
      </c>
      <c r="F1" s="40">
        <v>2</v>
      </c>
      <c r="G1" s="47"/>
      <c r="H1" s="47" t="s">
        <v>1294</v>
      </c>
      <c r="I1" s="54" t="s">
        <v>1412</v>
      </c>
      <c r="J1" s="54" t="s">
        <v>1414</v>
      </c>
      <c r="K1" s="28" t="s">
        <v>4727</v>
      </c>
      <c r="L1" s="28" t="s">
        <v>817</v>
      </c>
      <c r="M1" s="11"/>
      <c r="N1" s="11" t="s">
        <v>1295</v>
      </c>
      <c r="O1" s="12" t="s">
        <v>1142</v>
      </c>
      <c r="P1" s="12" t="s">
        <v>1308</v>
      </c>
      <c r="Q1" s="28" t="s">
        <v>1118</v>
      </c>
      <c r="R1" s="23"/>
      <c r="S1" s="13" t="s">
        <v>4726</v>
      </c>
      <c r="T1" s="29" t="s">
        <v>1117</v>
      </c>
      <c r="U1" s="70" t="s">
        <v>2108</v>
      </c>
      <c r="V1" s="74" t="s">
        <v>2249</v>
      </c>
      <c r="W1" s="291"/>
      <c r="X1" s="286"/>
      <c r="Y1" s="159"/>
      <c r="Z1" s="81" t="s">
        <v>2251</v>
      </c>
      <c r="AA1" s="77" t="s">
        <v>2148</v>
      </c>
      <c r="AB1" s="86" t="s">
        <v>3269</v>
      </c>
      <c r="AC1" s="168" t="s">
        <v>3260</v>
      </c>
      <c r="AD1" s="174" t="s">
        <v>3272</v>
      </c>
      <c r="AE1" s="90" t="s">
        <v>2421</v>
      </c>
    </row>
    <row r="2" spans="1:32" s="1" customFormat="1" x14ac:dyDescent="0.25">
      <c r="A2" s="41" t="s">
        <v>5</v>
      </c>
      <c r="B2" s="41" t="s">
        <v>545</v>
      </c>
      <c r="C2" s="11" t="s">
        <v>1109</v>
      </c>
      <c r="D2" s="263" t="s">
        <v>4413</v>
      </c>
      <c r="E2" s="42" t="s">
        <v>546</v>
      </c>
      <c r="F2" s="42" t="s">
        <v>546</v>
      </c>
      <c r="G2" s="47" t="s">
        <v>228</v>
      </c>
      <c r="H2" s="47" t="s">
        <v>228</v>
      </c>
      <c r="I2" s="54" t="s">
        <v>1413</v>
      </c>
      <c r="J2" s="54" t="s">
        <v>1415</v>
      </c>
      <c r="K2" s="28" t="s">
        <v>4728</v>
      </c>
      <c r="L2" s="28" t="s">
        <v>1</v>
      </c>
      <c r="M2" s="11" t="s">
        <v>2072</v>
      </c>
      <c r="N2" s="11" t="s">
        <v>2072</v>
      </c>
      <c r="O2" s="12" t="s">
        <v>1141</v>
      </c>
      <c r="P2" s="12" t="s">
        <v>1309</v>
      </c>
      <c r="Q2" s="28" t="s">
        <v>161</v>
      </c>
      <c r="R2" s="23" t="s">
        <v>4725</v>
      </c>
      <c r="S2" s="13" t="s">
        <v>1107</v>
      </c>
      <c r="T2" s="29" t="s">
        <v>1116</v>
      </c>
      <c r="U2" s="70" t="s">
        <v>2109</v>
      </c>
      <c r="V2" s="74" t="s">
        <v>2250</v>
      </c>
      <c r="W2" s="291" t="s">
        <v>1251</v>
      </c>
      <c r="X2" s="286" t="s">
        <v>1969</v>
      </c>
      <c r="Y2" s="159" t="s">
        <v>3020</v>
      </c>
      <c r="Z2" s="81" t="s">
        <v>2252</v>
      </c>
      <c r="AA2" s="77"/>
      <c r="AB2" s="86" t="s">
        <v>3270</v>
      </c>
      <c r="AC2" s="168" t="s">
        <v>3261</v>
      </c>
      <c r="AD2" s="174" t="s">
        <v>3261</v>
      </c>
      <c r="AE2" s="90" t="s">
        <v>52</v>
      </c>
      <c r="AF2" s="4" t="s">
        <v>1527</v>
      </c>
    </row>
    <row r="3" spans="1:32" x14ac:dyDescent="0.25">
      <c r="A3" s="5" t="s">
        <v>164</v>
      </c>
      <c r="B3" s="5" t="s">
        <v>374</v>
      </c>
      <c r="C3" s="5" t="s">
        <v>1110</v>
      </c>
      <c r="D3" s="262" t="s">
        <v>4441</v>
      </c>
      <c r="E3" s="31" t="s">
        <v>590</v>
      </c>
      <c r="F3" s="31" t="s">
        <v>762</v>
      </c>
      <c r="K3" s="30" t="s">
        <v>197</v>
      </c>
      <c r="L3" s="30" t="s">
        <v>901</v>
      </c>
      <c r="O3" s="15" t="s">
        <v>4742</v>
      </c>
      <c r="P3" s="15" t="s">
        <v>1334</v>
      </c>
      <c r="Q3" s="22"/>
      <c r="R3" s="24" t="s">
        <v>1170</v>
      </c>
      <c r="T3" s="32"/>
      <c r="AB3" s="87" t="s">
        <v>2388</v>
      </c>
      <c r="AC3" s="169" t="s">
        <v>3271</v>
      </c>
      <c r="AD3" s="173" t="s">
        <v>3273</v>
      </c>
      <c r="AE3" s="155" t="s">
        <v>3239</v>
      </c>
      <c r="AF3" t="s">
        <v>3835</v>
      </c>
    </row>
    <row r="4" spans="1:32" x14ac:dyDescent="0.25">
      <c r="A4" s="5" t="s">
        <v>164</v>
      </c>
      <c r="B4" s="5" t="s">
        <v>375</v>
      </c>
      <c r="C4" s="5" t="s">
        <v>1110</v>
      </c>
      <c r="D4" s="262" t="s">
        <v>4440</v>
      </c>
      <c r="E4" s="31" t="s">
        <v>593</v>
      </c>
      <c r="F4" s="31" t="s">
        <v>774</v>
      </c>
      <c r="K4" s="30" t="s">
        <v>175</v>
      </c>
      <c r="L4" s="30" t="s">
        <v>880</v>
      </c>
      <c r="O4" s="15" t="s">
        <v>4743</v>
      </c>
      <c r="P4" s="15" t="s">
        <v>1335</v>
      </c>
      <c r="Q4" s="22"/>
      <c r="S4" s="16" t="s">
        <v>1196</v>
      </c>
      <c r="T4" s="32"/>
      <c r="AC4" s="169" t="s">
        <v>3331</v>
      </c>
      <c r="AD4" s="173" t="s">
        <v>3274</v>
      </c>
      <c r="AE4" s="167" t="s">
        <v>3233</v>
      </c>
      <c r="AF4" t="s">
        <v>1053</v>
      </c>
    </row>
    <row r="5" spans="1:32" x14ac:dyDescent="0.25">
      <c r="A5" s="5" t="s">
        <v>164</v>
      </c>
      <c r="B5" s="194" t="s">
        <v>245</v>
      </c>
      <c r="C5" s="5" t="s">
        <v>1111</v>
      </c>
      <c r="D5" s="262" t="s">
        <v>4442</v>
      </c>
      <c r="E5" s="31" t="s">
        <v>617</v>
      </c>
      <c r="F5" s="31" t="s">
        <v>775</v>
      </c>
      <c r="G5" s="48" t="s">
        <v>290</v>
      </c>
      <c r="H5" s="48" t="s">
        <v>335</v>
      </c>
      <c r="K5" s="30" t="s">
        <v>207</v>
      </c>
      <c r="L5" s="30" t="s">
        <v>883</v>
      </c>
      <c r="O5" s="15" t="s">
        <v>4744</v>
      </c>
      <c r="P5" s="15" t="s">
        <v>1338</v>
      </c>
      <c r="Q5" s="22" t="s">
        <v>3249</v>
      </c>
      <c r="T5" s="32"/>
      <c r="V5" s="75" t="s">
        <v>3253</v>
      </c>
      <c r="AD5" s="173" t="s">
        <v>3275</v>
      </c>
      <c r="AE5" s="155" t="s">
        <v>3235</v>
      </c>
      <c r="AF5" t="s">
        <v>3251</v>
      </c>
    </row>
    <row r="6" spans="1:32" x14ac:dyDescent="0.25">
      <c r="A6" s="5" t="s">
        <v>164</v>
      </c>
      <c r="B6" s="5" t="s">
        <v>376</v>
      </c>
      <c r="C6" s="5" t="s">
        <v>1110</v>
      </c>
      <c r="D6" s="262" t="s">
        <v>4450</v>
      </c>
      <c r="E6" s="31" t="s">
        <v>594</v>
      </c>
      <c r="F6" s="31" t="s">
        <v>780</v>
      </c>
      <c r="K6" s="30" t="s">
        <v>192</v>
      </c>
      <c r="L6" s="30" t="s">
        <v>881</v>
      </c>
      <c r="O6" s="15" t="s">
        <v>4745</v>
      </c>
      <c r="P6" s="15" t="s">
        <v>1336</v>
      </c>
      <c r="Q6" s="22"/>
      <c r="T6" s="32"/>
      <c r="AD6" s="173" t="s">
        <v>3276</v>
      </c>
      <c r="AE6" s="155" t="s">
        <v>3234</v>
      </c>
      <c r="AF6" t="s">
        <v>1052</v>
      </c>
    </row>
    <row r="7" spans="1:32" x14ac:dyDescent="0.25">
      <c r="A7" s="5" t="s">
        <v>164</v>
      </c>
      <c r="B7" s="5" t="s">
        <v>377</v>
      </c>
      <c r="C7" s="5" t="s">
        <v>1110</v>
      </c>
      <c r="D7" s="262" t="s">
        <v>4444</v>
      </c>
      <c r="E7" s="31" t="s">
        <v>573</v>
      </c>
      <c r="F7" s="31" t="s">
        <v>745</v>
      </c>
      <c r="K7" s="30" t="s">
        <v>879</v>
      </c>
      <c r="L7" s="30" t="s">
        <v>882</v>
      </c>
      <c r="M7" s="44" t="s">
        <v>1270</v>
      </c>
      <c r="N7" s="44" t="s">
        <v>1281</v>
      </c>
      <c r="O7" s="15" t="s">
        <v>4746</v>
      </c>
      <c r="P7" s="15" t="s">
        <v>1337</v>
      </c>
      <c r="Q7" s="22"/>
      <c r="T7" s="32"/>
      <c r="AC7" s="169" t="s">
        <v>3278</v>
      </c>
      <c r="AD7" s="173" t="s">
        <v>3277</v>
      </c>
      <c r="AE7" s="155" t="s">
        <v>3244</v>
      </c>
      <c r="AF7" t="s">
        <v>1131</v>
      </c>
    </row>
    <row r="8" spans="1:32" x14ac:dyDescent="0.25">
      <c r="A8" s="5" t="s">
        <v>164</v>
      </c>
      <c r="B8" s="5" t="s">
        <v>378</v>
      </c>
      <c r="C8" s="5" t="s">
        <v>1110</v>
      </c>
      <c r="D8" s="262" t="s">
        <v>4451</v>
      </c>
      <c r="E8" s="31" t="s">
        <v>620</v>
      </c>
      <c r="F8" s="31" t="s">
        <v>773</v>
      </c>
      <c r="K8" s="30" t="s">
        <v>878</v>
      </c>
      <c r="L8" s="30" t="s">
        <v>902</v>
      </c>
      <c r="O8" s="15" t="s">
        <v>4747</v>
      </c>
      <c r="P8" s="15" t="s">
        <v>1339</v>
      </c>
      <c r="Q8" s="22"/>
      <c r="T8" s="32"/>
      <c r="AD8" s="173" t="s">
        <v>3279</v>
      </c>
      <c r="AE8" s="155" t="s">
        <v>3245</v>
      </c>
    </row>
    <row r="9" spans="1:32" x14ac:dyDescent="0.25">
      <c r="A9" s="5" t="s">
        <v>164</v>
      </c>
      <c r="B9" s="194" t="s">
        <v>381</v>
      </c>
      <c r="C9" s="5" t="s">
        <v>1112</v>
      </c>
      <c r="D9" s="262" t="s">
        <v>4443</v>
      </c>
      <c r="E9" s="31" t="s">
        <v>605</v>
      </c>
      <c r="F9" s="31" t="s">
        <v>771</v>
      </c>
      <c r="K9" s="30" t="s">
        <v>990</v>
      </c>
      <c r="L9" s="30" t="s">
        <v>899</v>
      </c>
      <c r="O9" s="15" t="s">
        <v>4748</v>
      </c>
      <c r="P9" s="15" t="s">
        <v>132</v>
      </c>
      <c r="Q9" s="129" t="s">
        <v>2760</v>
      </c>
      <c r="T9" s="32"/>
      <c r="W9" s="292" t="s">
        <v>2142</v>
      </c>
      <c r="Z9" s="82" t="s">
        <v>4781</v>
      </c>
      <c r="AE9" s="155" t="s">
        <v>3246</v>
      </c>
      <c r="AF9" t="s">
        <v>2143</v>
      </c>
    </row>
    <row r="10" spans="1:32" x14ac:dyDescent="0.25">
      <c r="A10" s="5" t="s">
        <v>164</v>
      </c>
      <c r="B10" s="5" t="s">
        <v>2467</v>
      </c>
      <c r="C10" s="5" t="s">
        <v>1110</v>
      </c>
      <c r="D10" s="262" t="s">
        <v>4454</v>
      </c>
      <c r="E10" s="31" t="s">
        <v>610</v>
      </c>
      <c r="F10" s="31" t="s">
        <v>781</v>
      </c>
      <c r="K10" s="30" t="s">
        <v>2347</v>
      </c>
      <c r="L10" s="30" t="s">
        <v>884</v>
      </c>
      <c r="O10" s="15" t="s">
        <v>4749</v>
      </c>
      <c r="Q10" s="22"/>
      <c r="T10" s="32"/>
      <c r="AB10" s="87" t="s">
        <v>2124</v>
      </c>
      <c r="AD10" s="173" t="s">
        <v>3280</v>
      </c>
      <c r="AE10" s="155" t="s">
        <v>3236</v>
      </c>
      <c r="AF10" t="s">
        <v>2123</v>
      </c>
    </row>
    <row r="11" spans="1:32" x14ac:dyDescent="0.25">
      <c r="A11" s="5" t="s">
        <v>164</v>
      </c>
      <c r="B11" s="5" t="s">
        <v>379</v>
      </c>
      <c r="C11" s="5" t="s">
        <v>1110</v>
      </c>
      <c r="D11" s="262" t="s">
        <v>4456</v>
      </c>
      <c r="E11" s="31" t="s">
        <v>612</v>
      </c>
      <c r="F11" s="31" t="s">
        <v>749</v>
      </c>
      <c r="K11" s="30" t="s">
        <v>991</v>
      </c>
      <c r="L11" s="30" t="s">
        <v>900</v>
      </c>
      <c r="O11" s="15" t="s">
        <v>4750</v>
      </c>
      <c r="P11" s="15" t="s">
        <v>1344</v>
      </c>
      <c r="Q11" s="22"/>
      <c r="S11" s="16" t="s">
        <v>1197</v>
      </c>
      <c r="T11" s="32" t="s">
        <v>1216</v>
      </c>
      <c r="AE11" s="155" t="s">
        <v>3240</v>
      </c>
    </row>
    <row r="12" spans="1:32" x14ac:dyDescent="0.25">
      <c r="A12" s="5" t="s">
        <v>164</v>
      </c>
      <c r="B12" s="5" t="s">
        <v>380</v>
      </c>
      <c r="C12" s="5" t="s">
        <v>1110</v>
      </c>
      <c r="D12" s="262" t="s">
        <v>4453</v>
      </c>
      <c r="E12" s="31" t="s">
        <v>783</v>
      </c>
      <c r="F12" s="31" t="s">
        <v>776</v>
      </c>
      <c r="K12" s="30" t="s">
        <v>988</v>
      </c>
      <c r="L12" s="30" t="s">
        <v>885</v>
      </c>
      <c r="O12" s="15" t="s">
        <v>4751</v>
      </c>
      <c r="Q12" s="22"/>
      <c r="T12" s="32"/>
      <c r="AD12" s="173" t="s">
        <v>3281</v>
      </c>
      <c r="AE12" s="155" t="s">
        <v>3238</v>
      </c>
    </row>
    <row r="13" spans="1:32" x14ac:dyDescent="0.25">
      <c r="A13" s="5" t="s">
        <v>164</v>
      </c>
      <c r="B13" s="194" t="s">
        <v>386</v>
      </c>
      <c r="C13" s="5" t="s">
        <v>1111</v>
      </c>
      <c r="D13" s="262" t="s">
        <v>4445</v>
      </c>
      <c r="E13" s="31" t="s">
        <v>687</v>
      </c>
      <c r="F13" s="31" t="s">
        <v>778</v>
      </c>
      <c r="I13" s="126" t="s">
        <v>2472</v>
      </c>
      <c r="J13" s="126" t="s">
        <v>2471</v>
      </c>
      <c r="K13" s="30" t="s">
        <v>995</v>
      </c>
      <c r="L13" s="30" t="s">
        <v>892</v>
      </c>
      <c r="O13" s="15" t="s">
        <v>4752</v>
      </c>
      <c r="P13" s="15" t="s">
        <v>1345</v>
      </c>
      <c r="Q13" s="129" t="s">
        <v>3664</v>
      </c>
      <c r="T13" s="32"/>
      <c r="U13" s="69" t="s">
        <v>2144</v>
      </c>
      <c r="AB13" s="87" t="s">
        <v>2125</v>
      </c>
      <c r="AD13" s="173" t="s">
        <v>3282</v>
      </c>
      <c r="AE13" s="155" t="s">
        <v>3658</v>
      </c>
      <c r="AF13" t="s">
        <v>3665</v>
      </c>
    </row>
    <row r="14" spans="1:32" x14ac:dyDescent="0.25">
      <c r="A14" s="5" t="s">
        <v>164</v>
      </c>
      <c r="B14" s="5" t="s">
        <v>2468</v>
      </c>
      <c r="C14" s="5" t="s">
        <v>1110</v>
      </c>
      <c r="D14" s="262" t="s">
        <v>4446</v>
      </c>
      <c r="E14" s="31" t="s">
        <v>702</v>
      </c>
      <c r="F14" s="31" t="s">
        <v>782</v>
      </c>
      <c r="K14" s="30" t="s">
        <v>188</v>
      </c>
      <c r="L14" s="30" t="s">
        <v>889</v>
      </c>
      <c r="O14" s="15" t="s">
        <v>4753</v>
      </c>
      <c r="Q14" s="22"/>
      <c r="T14" s="32"/>
      <c r="AD14" s="173" t="s">
        <v>3283</v>
      </c>
      <c r="AE14" s="155" t="s">
        <v>3237</v>
      </c>
      <c r="AF14" t="s">
        <v>3250</v>
      </c>
    </row>
    <row r="15" spans="1:32" x14ac:dyDescent="0.25">
      <c r="A15" s="5" t="s">
        <v>164</v>
      </c>
      <c r="B15" s="5" t="s">
        <v>384</v>
      </c>
      <c r="C15" s="5" t="s">
        <v>1110</v>
      </c>
      <c r="D15" s="262" t="s">
        <v>4447</v>
      </c>
      <c r="E15" s="31" t="s">
        <v>698</v>
      </c>
      <c r="F15" s="31" t="s">
        <v>760</v>
      </c>
      <c r="K15" s="30" t="s">
        <v>993</v>
      </c>
      <c r="L15" s="30" t="s">
        <v>890</v>
      </c>
      <c r="O15" s="15" t="s">
        <v>4754</v>
      </c>
      <c r="P15" s="15" t="s">
        <v>1342</v>
      </c>
      <c r="Q15" s="22"/>
      <c r="T15" s="32"/>
      <c r="AC15" s="169" t="s">
        <v>3284</v>
      </c>
      <c r="AD15" s="173" t="s">
        <v>3285</v>
      </c>
      <c r="AE15" s="155" t="s">
        <v>3241</v>
      </c>
    </row>
    <row r="16" spans="1:32" x14ac:dyDescent="0.25">
      <c r="A16" s="5" t="s">
        <v>164</v>
      </c>
      <c r="B16" s="5" t="s">
        <v>385</v>
      </c>
      <c r="C16" s="5" t="s">
        <v>1110</v>
      </c>
      <c r="D16" s="262" t="s">
        <v>4448</v>
      </c>
      <c r="E16" s="31" t="s">
        <v>699</v>
      </c>
      <c r="F16" s="31" t="s">
        <v>784</v>
      </c>
      <c r="K16" s="30" t="s">
        <v>994</v>
      </c>
      <c r="L16" s="30" t="s">
        <v>891</v>
      </c>
      <c r="M16" s="44" t="s">
        <v>1271</v>
      </c>
      <c r="N16" s="44" t="s">
        <v>1280</v>
      </c>
      <c r="O16" s="15" t="s">
        <v>4755</v>
      </c>
      <c r="Q16" s="22"/>
      <c r="T16" s="32"/>
      <c r="AD16" s="173" t="s">
        <v>3286</v>
      </c>
      <c r="AE16" s="155" t="s">
        <v>3242</v>
      </c>
      <c r="AF16" t="s">
        <v>3252</v>
      </c>
    </row>
    <row r="17" spans="1:32" x14ac:dyDescent="0.25">
      <c r="A17" s="5" t="s">
        <v>164</v>
      </c>
      <c r="B17" s="5" t="s">
        <v>2466</v>
      </c>
      <c r="C17" s="5" t="s">
        <v>1110</v>
      </c>
      <c r="D17" s="262" t="s">
        <v>4449</v>
      </c>
      <c r="E17" s="31" t="s">
        <v>636</v>
      </c>
      <c r="F17" s="31" t="s">
        <v>761</v>
      </c>
      <c r="K17" s="30" t="s">
        <v>205</v>
      </c>
      <c r="L17" s="30" t="s">
        <v>887</v>
      </c>
      <c r="O17" s="15" t="s">
        <v>4756</v>
      </c>
      <c r="P17" s="15" t="s">
        <v>1340</v>
      </c>
      <c r="Q17" s="22"/>
      <c r="R17" s="24" t="s">
        <v>1195</v>
      </c>
      <c r="T17" s="32"/>
      <c r="AE17" s="167" t="s">
        <v>3232</v>
      </c>
      <c r="AF17" t="s">
        <v>1123</v>
      </c>
    </row>
    <row r="18" spans="1:32" x14ac:dyDescent="0.25">
      <c r="A18" s="5" t="s">
        <v>164</v>
      </c>
      <c r="B18" s="5" t="s">
        <v>382</v>
      </c>
      <c r="C18" s="5" t="s">
        <v>1110</v>
      </c>
      <c r="D18" s="262" t="s">
        <v>4452</v>
      </c>
      <c r="E18" s="31" t="s">
        <v>673</v>
      </c>
      <c r="F18" s="31" t="s">
        <v>772</v>
      </c>
      <c r="K18" s="30" t="s">
        <v>992</v>
      </c>
      <c r="L18" s="30" t="s">
        <v>886</v>
      </c>
      <c r="O18" s="15" t="s">
        <v>4757</v>
      </c>
      <c r="Q18" s="22"/>
      <c r="S18" s="16" t="s">
        <v>1193</v>
      </c>
      <c r="T18" s="32"/>
      <c r="AD18" s="173" t="s">
        <v>3287</v>
      </c>
      <c r="AE18" s="155" t="s">
        <v>3247</v>
      </c>
      <c r="AF18" t="s">
        <v>1192</v>
      </c>
    </row>
    <row r="19" spans="1:32" x14ac:dyDescent="0.25">
      <c r="A19" s="5" t="s">
        <v>164</v>
      </c>
      <c r="B19" s="5" t="s">
        <v>383</v>
      </c>
      <c r="C19" s="5" t="s">
        <v>1110</v>
      </c>
      <c r="D19" s="262" t="s">
        <v>4457</v>
      </c>
      <c r="E19" s="31" t="s">
        <v>676</v>
      </c>
      <c r="F19" s="31" t="s">
        <v>763</v>
      </c>
      <c r="K19" s="30" t="s">
        <v>193</v>
      </c>
      <c r="L19" s="30" t="s">
        <v>888</v>
      </c>
      <c r="O19" s="15" t="s">
        <v>4758</v>
      </c>
      <c r="P19" s="15" t="s">
        <v>1341</v>
      </c>
      <c r="Q19" s="22"/>
      <c r="T19" s="32"/>
      <c r="AD19" s="173" t="s">
        <v>3286</v>
      </c>
      <c r="AE19" s="155" t="s">
        <v>3248</v>
      </c>
      <c r="AF19" t="s">
        <v>1122</v>
      </c>
    </row>
    <row r="20" spans="1:32" x14ac:dyDescent="0.25">
      <c r="A20" s="5" t="s">
        <v>164</v>
      </c>
      <c r="B20" s="5" t="s">
        <v>273</v>
      </c>
      <c r="C20" s="5" t="s">
        <v>1110</v>
      </c>
      <c r="D20" s="262" t="s">
        <v>4455</v>
      </c>
      <c r="E20" s="31" t="s">
        <v>703</v>
      </c>
      <c r="F20" s="31" t="s">
        <v>785</v>
      </c>
      <c r="G20" s="48" t="s">
        <v>289</v>
      </c>
      <c r="H20" s="48" t="s">
        <v>336</v>
      </c>
      <c r="K20" s="30" t="s">
        <v>201</v>
      </c>
      <c r="L20" s="30" t="s">
        <v>893</v>
      </c>
      <c r="O20" s="15" t="s">
        <v>4759</v>
      </c>
      <c r="Q20" s="22"/>
      <c r="R20" s="24" t="s">
        <v>1194</v>
      </c>
      <c r="T20" s="32"/>
      <c r="U20" s="69" t="s">
        <v>2140</v>
      </c>
      <c r="X20" s="287" t="s">
        <v>2909</v>
      </c>
      <c r="AC20" s="169" t="s">
        <v>3332</v>
      </c>
      <c r="AE20" s="167" t="s">
        <v>3243</v>
      </c>
      <c r="AF20" t="s">
        <v>2141</v>
      </c>
    </row>
    <row r="21" spans="1:32" x14ac:dyDescent="0.25">
      <c r="A21" s="6" t="s">
        <v>3670</v>
      </c>
      <c r="B21" s="6" t="s">
        <v>388</v>
      </c>
      <c r="C21" s="6" t="s">
        <v>1110</v>
      </c>
      <c r="D21" s="264" t="s">
        <v>4458</v>
      </c>
      <c r="E21" s="195" t="s">
        <v>695</v>
      </c>
      <c r="F21" s="195" t="s">
        <v>3836</v>
      </c>
      <c r="G21" s="49"/>
      <c r="H21" s="49"/>
      <c r="I21" s="56"/>
      <c r="J21" s="56"/>
      <c r="K21" s="214" t="s">
        <v>213</v>
      </c>
      <c r="L21" s="214" t="s">
        <v>898</v>
      </c>
      <c r="M21" s="45"/>
      <c r="N21" s="45"/>
      <c r="O21" s="18" t="s">
        <v>4760</v>
      </c>
      <c r="P21" s="18" t="s">
        <v>1343</v>
      </c>
      <c r="Q21" s="33"/>
      <c r="R21" s="25"/>
      <c r="S21" s="19"/>
      <c r="T21" s="34"/>
      <c r="U21" s="217"/>
      <c r="V21" s="218"/>
      <c r="W21" s="215"/>
      <c r="X21" s="288"/>
      <c r="Y21" s="216"/>
      <c r="Z21" s="219"/>
      <c r="AA21" s="220"/>
      <c r="AB21" s="221"/>
      <c r="AC21" s="187" t="s">
        <v>3298</v>
      </c>
      <c r="AD21" s="188" t="s">
        <v>3297</v>
      </c>
      <c r="AE21" s="222" t="s">
        <v>3660</v>
      </c>
      <c r="AF21" t="s">
        <v>1130</v>
      </c>
    </row>
    <row r="22" spans="1:32" x14ac:dyDescent="0.25">
      <c r="A22" s="6" t="s">
        <v>3670</v>
      </c>
      <c r="B22" s="6" t="s">
        <v>387</v>
      </c>
      <c r="C22" s="6" t="s">
        <v>1110</v>
      </c>
      <c r="D22" s="262" t="s">
        <v>4459</v>
      </c>
      <c r="E22" s="31" t="s">
        <v>723</v>
      </c>
      <c r="F22" s="31" t="s">
        <v>779</v>
      </c>
      <c r="K22" s="30" t="s">
        <v>206</v>
      </c>
      <c r="L22" s="30" t="s">
        <v>894</v>
      </c>
      <c r="Q22" s="22"/>
      <c r="T22" s="32"/>
      <c r="AC22" s="169" t="s">
        <v>3300</v>
      </c>
      <c r="AD22" s="173" t="s">
        <v>3299</v>
      </c>
      <c r="AE22" s="155" t="s">
        <v>3661</v>
      </c>
    </row>
    <row r="23" spans="1:32" x14ac:dyDescent="0.25">
      <c r="A23" s="6" t="s">
        <v>3670</v>
      </c>
      <c r="B23" s="6" t="s">
        <v>389</v>
      </c>
      <c r="C23" s="6" t="s">
        <v>1110</v>
      </c>
      <c r="D23" s="262" t="s">
        <v>4460</v>
      </c>
      <c r="E23" s="31" t="s">
        <v>701</v>
      </c>
      <c r="F23" s="31" t="s">
        <v>786</v>
      </c>
      <c r="K23" s="30" t="s">
        <v>996</v>
      </c>
      <c r="L23" s="30" t="s">
        <v>895</v>
      </c>
      <c r="Q23" s="22"/>
      <c r="T23" s="32"/>
      <c r="AC23" s="169" t="s">
        <v>3301</v>
      </c>
      <c r="AD23" s="173" t="s">
        <v>3274</v>
      </c>
      <c r="AE23" s="155" t="s">
        <v>3662</v>
      </c>
    </row>
    <row r="24" spans="1:32" x14ac:dyDescent="0.25">
      <c r="A24" s="6" t="s">
        <v>3670</v>
      </c>
      <c r="B24" s="6" t="s">
        <v>390</v>
      </c>
      <c r="C24" s="6" t="s">
        <v>1110</v>
      </c>
      <c r="D24" s="262" t="s">
        <v>4461</v>
      </c>
      <c r="E24" s="31" t="s">
        <v>724</v>
      </c>
      <c r="F24" s="31" t="s">
        <v>777</v>
      </c>
      <c r="K24" s="30" t="s">
        <v>182</v>
      </c>
      <c r="L24" s="30" t="s">
        <v>897</v>
      </c>
      <c r="Q24" s="22"/>
      <c r="T24" s="32"/>
      <c r="AD24" s="173" t="s">
        <v>3290</v>
      </c>
      <c r="AE24" s="155" t="s">
        <v>2422</v>
      </c>
    </row>
    <row r="25" spans="1:32" x14ac:dyDescent="0.25">
      <c r="A25" s="6" t="s">
        <v>3670</v>
      </c>
      <c r="B25" s="6" t="s">
        <v>391</v>
      </c>
      <c r="C25" s="6" t="s">
        <v>1110</v>
      </c>
      <c r="D25" s="265" t="s">
        <v>4462</v>
      </c>
      <c r="E25" s="38" t="s">
        <v>725</v>
      </c>
      <c r="F25" s="38" t="s">
        <v>787</v>
      </c>
      <c r="G25" s="50"/>
      <c r="H25" s="50"/>
      <c r="I25" s="57"/>
      <c r="J25" s="57"/>
      <c r="K25" s="37" t="s">
        <v>997</v>
      </c>
      <c r="L25" s="37" t="s">
        <v>896</v>
      </c>
      <c r="M25" s="46"/>
      <c r="N25" s="46"/>
      <c r="O25" s="20"/>
      <c r="P25" s="20"/>
      <c r="Q25" s="35"/>
      <c r="R25" s="26"/>
      <c r="S25" s="21"/>
      <c r="T25" s="36"/>
      <c r="U25" s="71"/>
      <c r="V25" s="76"/>
      <c r="W25" s="84"/>
      <c r="X25" s="289"/>
      <c r="Y25" s="161"/>
      <c r="Z25" s="83"/>
      <c r="AA25" s="79"/>
      <c r="AB25" s="88"/>
      <c r="AC25" s="170" t="s">
        <v>3291</v>
      </c>
      <c r="AD25" s="175" t="s">
        <v>3292</v>
      </c>
      <c r="AE25" s="156" t="s">
        <v>3663</v>
      </c>
    </row>
    <row r="26" spans="1:32" x14ac:dyDescent="0.25">
      <c r="A26" s="5" t="s">
        <v>327</v>
      </c>
      <c r="B26" s="5" t="s">
        <v>400</v>
      </c>
      <c r="C26" s="5" t="s">
        <v>1114</v>
      </c>
      <c r="D26" s="262" t="s">
        <v>4430</v>
      </c>
      <c r="E26" s="31" t="s">
        <v>578</v>
      </c>
      <c r="F26" s="31" t="s">
        <v>735</v>
      </c>
      <c r="K26" s="30" t="s">
        <v>185</v>
      </c>
      <c r="L26" s="30" t="s">
        <v>958</v>
      </c>
      <c r="O26" s="15" t="s">
        <v>1140</v>
      </c>
      <c r="P26" s="15" t="s">
        <v>1324</v>
      </c>
      <c r="Q26" s="22"/>
      <c r="R26" s="24" t="s">
        <v>2106</v>
      </c>
      <c r="S26" s="16" t="s">
        <v>2105</v>
      </c>
      <c r="T26" s="32"/>
      <c r="AA26" s="78" t="s">
        <v>2349</v>
      </c>
      <c r="AB26" s="87" t="s">
        <v>3029</v>
      </c>
      <c r="AC26" s="169" t="s">
        <v>3554</v>
      </c>
      <c r="AD26" s="173" t="s">
        <v>3555</v>
      </c>
      <c r="AE26" s="155" t="s">
        <v>3639</v>
      </c>
      <c r="AF26" t="s">
        <v>2107</v>
      </c>
    </row>
    <row r="27" spans="1:32" x14ac:dyDescent="0.25">
      <c r="A27" s="5" t="s">
        <v>327</v>
      </c>
      <c r="B27" s="5" t="s">
        <v>401</v>
      </c>
      <c r="C27" s="5" t="s">
        <v>1110</v>
      </c>
      <c r="D27" s="262" t="s">
        <v>4438</v>
      </c>
      <c r="E27" s="31" t="s">
        <v>586</v>
      </c>
      <c r="F27" s="72" t="s">
        <v>3837</v>
      </c>
      <c r="K27" s="30" t="s">
        <v>187</v>
      </c>
      <c r="L27" s="30" t="s">
        <v>959</v>
      </c>
      <c r="O27" s="15" t="s">
        <v>4763</v>
      </c>
      <c r="P27" s="15" t="s">
        <v>1321</v>
      </c>
      <c r="Q27" s="22"/>
      <c r="S27" s="16" t="s">
        <v>1198</v>
      </c>
      <c r="T27" s="32"/>
      <c r="Z27" s="82" t="s">
        <v>4676</v>
      </c>
      <c r="AA27" s="78" t="s">
        <v>2400</v>
      </c>
      <c r="AD27" s="173" t="s">
        <v>3556</v>
      </c>
      <c r="AE27" s="155" t="s">
        <v>3640</v>
      </c>
      <c r="AF27" t="s">
        <v>1051</v>
      </c>
    </row>
    <row r="28" spans="1:32" x14ac:dyDescent="0.25">
      <c r="A28" s="5" t="s">
        <v>327</v>
      </c>
      <c r="B28" s="5" t="s">
        <v>270</v>
      </c>
      <c r="C28" s="5" t="s">
        <v>1111</v>
      </c>
      <c r="D28" s="262" t="s">
        <v>4431</v>
      </c>
      <c r="E28" s="31" t="s">
        <v>587</v>
      </c>
      <c r="F28" s="72" t="s">
        <v>736</v>
      </c>
      <c r="G28" s="48" t="s">
        <v>282</v>
      </c>
      <c r="H28" s="48" t="s">
        <v>340</v>
      </c>
      <c r="K28" s="30" t="s">
        <v>202</v>
      </c>
      <c r="L28" s="30" t="s">
        <v>966</v>
      </c>
      <c r="O28" s="123" t="s">
        <v>2746</v>
      </c>
      <c r="P28" s="15" t="s">
        <v>2801</v>
      </c>
      <c r="Q28" s="22"/>
      <c r="T28" s="32"/>
      <c r="X28" s="287" t="s">
        <v>2922</v>
      </c>
      <c r="AA28" s="78" t="s">
        <v>2350</v>
      </c>
      <c r="AB28" s="87" t="s">
        <v>3030</v>
      </c>
      <c r="AD28" s="173" t="s">
        <v>3557</v>
      </c>
      <c r="AE28" s="155" t="s">
        <v>3641</v>
      </c>
      <c r="AF28" t="s">
        <v>2315</v>
      </c>
    </row>
    <row r="29" spans="1:32" x14ac:dyDescent="0.25">
      <c r="A29" s="5" t="s">
        <v>327</v>
      </c>
      <c r="B29" s="5" t="s">
        <v>402</v>
      </c>
      <c r="C29" s="5" t="s">
        <v>1113</v>
      </c>
      <c r="D29" s="262" t="s">
        <v>4432</v>
      </c>
      <c r="E29" s="31" t="s">
        <v>614</v>
      </c>
      <c r="F29" s="72" t="s">
        <v>2083</v>
      </c>
      <c r="K29" s="30" t="s">
        <v>190</v>
      </c>
      <c r="L29" s="30" t="s">
        <v>960</v>
      </c>
      <c r="O29" s="15" t="s">
        <v>4764</v>
      </c>
      <c r="P29" s="15" t="s">
        <v>3683</v>
      </c>
      <c r="Q29" s="22"/>
      <c r="S29" s="16" t="s">
        <v>1126</v>
      </c>
      <c r="T29" s="32"/>
      <c r="Y29" s="160" t="s">
        <v>3558</v>
      </c>
      <c r="AA29" s="78" t="s">
        <v>2717</v>
      </c>
      <c r="AD29" s="173" t="s">
        <v>3529</v>
      </c>
      <c r="AE29" s="155" t="s">
        <v>3642</v>
      </c>
      <c r="AF29" t="s">
        <v>1044</v>
      </c>
    </row>
    <row r="30" spans="1:32" x14ac:dyDescent="0.25">
      <c r="A30" s="5" t="s">
        <v>327</v>
      </c>
      <c r="B30" s="5" t="s">
        <v>247</v>
      </c>
      <c r="C30" s="5" t="s">
        <v>1112</v>
      </c>
      <c r="D30" s="262" t="s">
        <v>4433</v>
      </c>
      <c r="E30" s="31" t="s">
        <v>582</v>
      </c>
      <c r="F30" s="72" t="s">
        <v>2139</v>
      </c>
      <c r="G30" s="48" t="s">
        <v>285</v>
      </c>
      <c r="H30" s="48" t="s">
        <v>341</v>
      </c>
      <c r="K30" s="30" t="s">
        <v>191</v>
      </c>
      <c r="L30" s="30" t="s">
        <v>961</v>
      </c>
      <c r="O30" s="15" t="s">
        <v>4768</v>
      </c>
      <c r="P30" s="15" t="s">
        <v>1320</v>
      </c>
      <c r="Q30" s="22" t="s">
        <v>2719</v>
      </c>
      <c r="T30" s="32" t="s">
        <v>1210</v>
      </c>
      <c r="U30" s="69" t="s">
        <v>2137</v>
      </c>
      <c r="W30" s="292" t="s">
        <v>2138</v>
      </c>
      <c r="Z30" s="82" t="s">
        <v>4677</v>
      </c>
      <c r="AA30" s="78" t="s">
        <v>2313</v>
      </c>
      <c r="AB30" s="87" t="s">
        <v>3031</v>
      </c>
      <c r="AC30" s="169" t="s">
        <v>3559</v>
      </c>
      <c r="AD30" s="173" t="s">
        <v>3286</v>
      </c>
      <c r="AE30" s="155" t="s">
        <v>3643</v>
      </c>
      <c r="AF30" t="s">
        <v>2720</v>
      </c>
    </row>
    <row r="31" spans="1:32" x14ac:dyDescent="0.25">
      <c r="A31" s="5" t="s">
        <v>327</v>
      </c>
      <c r="B31" s="5" t="s">
        <v>403</v>
      </c>
      <c r="C31" s="5" t="s">
        <v>1110</v>
      </c>
      <c r="D31" s="262" t="s">
        <v>4435</v>
      </c>
      <c r="E31" s="31" t="s">
        <v>638</v>
      </c>
      <c r="F31" s="72" t="s">
        <v>737</v>
      </c>
      <c r="K31" s="30" t="s">
        <v>216</v>
      </c>
      <c r="L31" s="30" t="s">
        <v>967</v>
      </c>
      <c r="O31" s="15" t="s">
        <v>4765</v>
      </c>
      <c r="P31" s="15" t="s">
        <v>3036</v>
      </c>
      <c r="Q31" s="22"/>
      <c r="T31" s="32"/>
      <c r="V31" s="75" t="s">
        <v>2357</v>
      </c>
      <c r="AA31" s="78" t="s">
        <v>2318</v>
      </c>
      <c r="AB31" s="87" t="s">
        <v>3032</v>
      </c>
      <c r="AE31" s="155" t="s">
        <v>3644</v>
      </c>
      <c r="AF31" t="s">
        <v>2358</v>
      </c>
    </row>
    <row r="32" spans="1:32" x14ac:dyDescent="0.25">
      <c r="A32" s="5" t="s">
        <v>327</v>
      </c>
      <c r="B32" s="5" t="s">
        <v>404</v>
      </c>
      <c r="C32" s="5" t="s">
        <v>1113</v>
      </c>
      <c r="D32" s="262" t="s">
        <v>4439</v>
      </c>
      <c r="E32" s="31" t="s">
        <v>588</v>
      </c>
      <c r="F32" s="72" t="s">
        <v>738</v>
      </c>
      <c r="K32" s="30" t="s">
        <v>214</v>
      </c>
      <c r="L32" s="30" t="s">
        <v>962</v>
      </c>
      <c r="O32" s="15" t="s">
        <v>4766</v>
      </c>
      <c r="P32" s="15" t="s">
        <v>1323</v>
      </c>
      <c r="Q32" s="22"/>
      <c r="R32" s="24" t="s">
        <v>1168</v>
      </c>
      <c r="T32" s="32"/>
      <c r="AA32" s="78" t="s">
        <v>2398</v>
      </c>
      <c r="AB32" s="87" t="s">
        <v>2798</v>
      </c>
      <c r="AC32" s="171"/>
      <c r="AE32" s="155" t="s">
        <v>3645</v>
      </c>
      <c r="AF32" t="s">
        <v>2799</v>
      </c>
    </row>
    <row r="33" spans="1:32" x14ac:dyDescent="0.25">
      <c r="A33" s="5" t="s">
        <v>327</v>
      </c>
      <c r="B33" s="5" t="s">
        <v>405</v>
      </c>
      <c r="C33" s="5" t="s">
        <v>1111</v>
      </c>
      <c r="D33" s="262" t="s">
        <v>4434</v>
      </c>
      <c r="E33" s="31" t="s">
        <v>591</v>
      </c>
      <c r="F33" s="72" t="s">
        <v>2218</v>
      </c>
      <c r="K33" s="30" t="s">
        <v>215</v>
      </c>
      <c r="L33" s="30" t="s">
        <v>963</v>
      </c>
      <c r="M33" s="44" t="s">
        <v>1305</v>
      </c>
      <c r="N33" s="44" t="s">
        <v>1283</v>
      </c>
      <c r="O33" s="123" t="s">
        <v>3697</v>
      </c>
      <c r="P33" s="15" t="s">
        <v>2800</v>
      </c>
      <c r="Q33" s="22"/>
      <c r="T33" s="32"/>
      <c r="AA33" s="78" t="s">
        <v>2351</v>
      </c>
      <c r="AB33" s="87" t="s">
        <v>3033</v>
      </c>
      <c r="AE33" s="155" t="s">
        <v>3646</v>
      </c>
      <c r="AF33" t="s">
        <v>2223</v>
      </c>
    </row>
    <row r="34" spans="1:32" x14ac:dyDescent="0.25">
      <c r="A34" s="5" t="s">
        <v>327</v>
      </c>
      <c r="B34" s="5" t="s">
        <v>406</v>
      </c>
      <c r="C34" s="5" t="s">
        <v>1113</v>
      </c>
      <c r="D34" s="262" t="s">
        <v>4437</v>
      </c>
      <c r="E34" s="31" t="s">
        <v>609</v>
      </c>
      <c r="F34" s="72" t="s">
        <v>2224</v>
      </c>
      <c r="K34" s="30" t="s">
        <v>217</v>
      </c>
      <c r="L34" s="30" t="s">
        <v>964</v>
      </c>
      <c r="O34" s="15" t="s">
        <v>4767</v>
      </c>
      <c r="P34" s="15" t="s">
        <v>1322</v>
      </c>
      <c r="Q34" s="22" t="s">
        <v>2136</v>
      </c>
      <c r="T34" s="32"/>
      <c r="AA34" s="78" t="s">
        <v>2354</v>
      </c>
      <c r="AB34" s="87" t="s">
        <v>3034</v>
      </c>
      <c r="AE34" s="155" t="s">
        <v>3638</v>
      </c>
      <c r="AF34" t="s">
        <v>2225</v>
      </c>
    </row>
    <row r="35" spans="1:32" x14ac:dyDescent="0.25">
      <c r="A35" s="5" t="s">
        <v>327</v>
      </c>
      <c r="B35" s="5" t="s">
        <v>407</v>
      </c>
      <c r="C35" s="5" t="s">
        <v>1113</v>
      </c>
      <c r="D35" s="265" t="s">
        <v>4436</v>
      </c>
      <c r="E35" s="38" t="s">
        <v>613</v>
      </c>
      <c r="F35" s="73" t="s">
        <v>1207</v>
      </c>
      <c r="G35" s="50"/>
      <c r="H35" s="50"/>
      <c r="I35" s="57"/>
      <c r="J35" s="57"/>
      <c r="K35" s="37" t="s">
        <v>218</v>
      </c>
      <c r="L35" s="37" t="s">
        <v>965</v>
      </c>
      <c r="M35" s="46"/>
      <c r="N35" s="46"/>
      <c r="O35" s="20" t="s">
        <v>1151</v>
      </c>
      <c r="P35" s="20" t="s">
        <v>135</v>
      </c>
      <c r="Q35" s="35"/>
      <c r="R35" s="26"/>
      <c r="S35" s="21"/>
      <c r="T35" s="36"/>
      <c r="U35" s="71"/>
      <c r="V35" s="76"/>
      <c r="W35" s="84"/>
      <c r="X35" s="289"/>
      <c r="Y35" s="161"/>
      <c r="Z35" s="83"/>
      <c r="AA35" s="79"/>
      <c r="AB35" s="88"/>
      <c r="AC35" s="170"/>
      <c r="AD35" s="175"/>
      <c r="AE35" s="156" t="s">
        <v>60</v>
      </c>
      <c r="AF35" t="s">
        <v>2227</v>
      </c>
    </row>
    <row r="36" spans="1:32" x14ac:dyDescent="0.25">
      <c r="A36" s="5" t="s">
        <v>408</v>
      </c>
      <c r="B36" s="5" t="s">
        <v>248</v>
      </c>
      <c r="C36" s="5" t="s">
        <v>1110</v>
      </c>
      <c r="D36" s="262" t="s">
        <v>4427</v>
      </c>
      <c r="E36" s="31" t="s">
        <v>596</v>
      </c>
      <c r="F36" s="72" t="s">
        <v>2085</v>
      </c>
      <c r="G36" s="48" t="s">
        <v>1266</v>
      </c>
      <c r="H36" s="48" t="s">
        <v>342</v>
      </c>
      <c r="I36" s="55" t="s">
        <v>6</v>
      </c>
      <c r="J36" s="55" t="s">
        <v>7</v>
      </c>
      <c r="K36" s="30" t="s">
        <v>219</v>
      </c>
      <c r="L36" s="30" t="s">
        <v>999</v>
      </c>
      <c r="M36" s="44" t="s">
        <v>1346</v>
      </c>
      <c r="N36" s="44" t="s">
        <v>1286</v>
      </c>
      <c r="Q36" s="22"/>
      <c r="R36" s="24" t="s">
        <v>1199</v>
      </c>
      <c r="S36" s="16" t="s">
        <v>1200</v>
      </c>
      <c r="T36" s="32"/>
      <c r="X36" s="287" t="s">
        <v>2901</v>
      </c>
      <c r="AD36" s="173" t="s">
        <v>3562</v>
      </c>
      <c r="AE36" s="155" t="s">
        <v>55</v>
      </c>
      <c r="AF36" t="s">
        <v>1434</v>
      </c>
    </row>
    <row r="37" spans="1:32" x14ac:dyDescent="0.25">
      <c r="A37" s="5" t="s">
        <v>301</v>
      </c>
      <c r="B37" s="5" t="s">
        <v>409</v>
      </c>
      <c r="C37" s="5" t="s">
        <v>1110</v>
      </c>
      <c r="D37" s="262" t="s">
        <v>4428</v>
      </c>
      <c r="E37" s="31" t="s">
        <v>657</v>
      </c>
      <c r="F37" s="72" t="s">
        <v>2086</v>
      </c>
      <c r="I37" s="55" t="s">
        <v>3560</v>
      </c>
      <c r="J37" s="55" t="s">
        <v>3561</v>
      </c>
      <c r="K37" s="30" t="s">
        <v>220</v>
      </c>
      <c r="L37" s="30" t="s">
        <v>1000</v>
      </c>
      <c r="Q37" s="22"/>
      <c r="T37" s="32"/>
      <c r="U37" s="69" t="s">
        <v>2348</v>
      </c>
      <c r="X37" s="287" t="s">
        <v>2880</v>
      </c>
      <c r="AA37" s="78" t="s">
        <v>4565</v>
      </c>
      <c r="AE37" s="155" t="s">
        <v>3666</v>
      </c>
    </row>
    <row r="38" spans="1:32" x14ac:dyDescent="0.25">
      <c r="A38" s="5" t="s">
        <v>410</v>
      </c>
      <c r="B38" s="5" t="s">
        <v>411</v>
      </c>
      <c r="C38" s="5" t="s">
        <v>1114</v>
      </c>
      <c r="D38" s="265" t="s">
        <v>4429</v>
      </c>
      <c r="E38" s="38" t="s">
        <v>690</v>
      </c>
      <c r="F38" s="73" t="s">
        <v>2087</v>
      </c>
      <c r="G38" s="50"/>
      <c r="H38" s="50"/>
      <c r="I38" s="57"/>
      <c r="J38" s="57"/>
      <c r="K38" s="37" t="s">
        <v>221</v>
      </c>
      <c r="L38" s="37" t="s">
        <v>998</v>
      </c>
      <c r="M38" s="46"/>
      <c r="N38" s="46"/>
      <c r="O38" s="20"/>
      <c r="P38" s="20"/>
      <c r="Q38" s="35"/>
      <c r="R38" s="26"/>
      <c r="S38" s="21"/>
      <c r="T38" s="36"/>
      <c r="U38" s="71"/>
      <c r="V38" s="76"/>
      <c r="W38" s="84"/>
      <c r="X38" s="289"/>
      <c r="Y38" s="161"/>
      <c r="Z38" s="83"/>
      <c r="AA38" s="79" t="s">
        <v>2416</v>
      </c>
      <c r="AB38" s="88"/>
      <c r="AC38" s="170"/>
      <c r="AD38" s="175"/>
      <c r="AE38" s="156" t="s">
        <v>3666</v>
      </c>
      <c r="AF38" t="s">
        <v>2417</v>
      </c>
    </row>
    <row r="39" spans="1:32" x14ac:dyDescent="0.25">
      <c r="A39" s="6" t="s">
        <v>165</v>
      </c>
      <c r="B39" s="6" t="s">
        <v>392</v>
      </c>
      <c r="C39" s="6" t="s">
        <v>1113</v>
      </c>
      <c r="D39" s="262" t="s">
        <v>4414</v>
      </c>
      <c r="E39" s="31" t="s">
        <v>577</v>
      </c>
      <c r="F39" s="31" t="s">
        <v>691</v>
      </c>
      <c r="G39" s="49"/>
      <c r="H39" s="49"/>
      <c r="I39" s="56"/>
      <c r="J39" s="56"/>
      <c r="K39" s="30" t="s">
        <v>208</v>
      </c>
      <c r="L39" s="30" t="s">
        <v>946</v>
      </c>
      <c r="M39" s="45"/>
      <c r="N39" s="45"/>
      <c r="O39" s="18" t="s">
        <v>4736</v>
      </c>
      <c r="P39" s="18" t="s">
        <v>1325</v>
      </c>
      <c r="Q39" s="33"/>
      <c r="R39" s="25"/>
      <c r="S39" s="19"/>
      <c r="T39" s="34"/>
      <c r="Z39" s="82" t="s">
        <v>4671</v>
      </c>
      <c r="AA39" s="78" t="s">
        <v>2317</v>
      </c>
      <c r="AC39" s="169" t="s">
        <v>3295</v>
      </c>
      <c r="AD39" s="173" t="s">
        <v>3337</v>
      </c>
      <c r="AE39" s="155" t="s">
        <v>3633</v>
      </c>
      <c r="AF39" t="s">
        <v>1045</v>
      </c>
    </row>
    <row r="40" spans="1:32" x14ac:dyDescent="0.25">
      <c r="A40" s="6" t="s">
        <v>165</v>
      </c>
      <c r="B40" s="6" t="s">
        <v>262</v>
      </c>
      <c r="C40" s="6" t="s">
        <v>1113</v>
      </c>
      <c r="D40" s="262" t="s">
        <v>4426</v>
      </c>
      <c r="E40" s="31" t="s">
        <v>574</v>
      </c>
      <c r="F40" s="31" t="s">
        <v>704</v>
      </c>
      <c r="K40" s="30" t="s">
        <v>2069</v>
      </c>
      <c r="L40" s="30" t="s">
        <v>947</v>
      </c>
      <c r="O40" s="123" t="s">
        <v>4737</v>
      </c>
      <c r="P40" s="15" t="s">
        <v>1326</v>
      </c>
      <c r="Q40" s="22"/>
      <c r="R40" s="24" t="s">
        <v>1169</v>
      </c>
      <c r="T40" s="32"/>
      <c r="AA40" s="78" t="s">
        <v>2271</v>
      </c>
      <c r="AC40" s="169" t="s">
        <v>3552</v>
      </c>
      <c r="AD40" s="173" t="s">
        <v>3553</v>
      </c>
      <c r="AE40" s="155" t="s">
        <v>3569</v>
      </c>
    </row>
    <row r="41" spans="1:32" x14ac:dyDescent="0.25">
      <c r="A41" s="6" t="s">
        <v>165</v>
      </c>
      <c r="B41" s="6" t="s">
        <v>393</v>
      </c>
      <c r="C41" s="6" t="s">
        <v>1113</v>
      </c>
      <c r="D41" s="262" t="s">
        <v>4415</v>
      </c>
      <c r="E41" s="31" t="s">
        <v>579</v>
      </c>
      <c r="F41" s="31" t="s">
        <v>715</v>
      </c>
      <c r="K41" s="30" t="s">
        <v>176</v>
      </c>
      <c r="L41" s="30" t="s">
        <v>953</v>
      </c>
      <c r="O41" s="123" t="s">
        <v>4738</v>
      </c>
      <c r="P41" s="15" t="s">
        <v>1327</v>
      </c>
      <c r="Q41" s="22" t="s">
        <v>2111</v>
      </c>
      <c r="T41" s="32"/>
      <c r="AA41" s="78" t="s">
        <v>4416</v>
      </c>
      <c r="AB41" s="87" t="s">
        <v>2112</v>
      </c>
      <c r="AC41" s="169" t="s">
        <v>3323</v>
      </c>
      <c r="AE41" s="155" t="s">
        <v>3570</v>
      </c>
      <c r="AF41" t="s">
        <v>1046</v>
      </c>
    </row>
    <row r="42" spans="1:32" x14ac:dyDescent="0.25">
      <c r="A42" s="6" t="s">
        <v>165</v>
      </c>
      <c r="B42" s="225" t="s">
        <v>394</v>
      </c>
      <c r="C42" s="226" t="s">
        <v>1114</v>
      </c>
      <c r="D42" s="262" t="s">
        <v>4417</v>
      </c>
      <c r="E42" s="31" t="s">
        <v>3533</v>
      </c>
      <c r="F42" s="31" t="s">
        <v>599</v>
      </c>
      <c r="K42" s="30" t="s">
        <v>180</v>
      </c>
      <c r="L42" s="30" t="s">
        <v>948</v>
      </c>
      <c r="O42" s="123" t="s">
        <v>3684</v>
      </c>
      <c r="P42" s="15" t="s">
        <v>3682</v>
      </c>
      <c r="Q42" s="22" t="s">
        <v>2724</v>
      </c>
      <c r="S42" s="16" t="s">
        <v>1124</v>
      </c>
      <c r="T42" s="32" t="s">
        <v>1203</v>
      </c>
      <c r="AA42" s="78" t="s">
        <v>2229</v>
      </c>
      <c r="AC42" s="169" t="s">
        <v>3327</v>
      </c>
      <c r="AD42" s="173" t="s">
        <v>3324</v>
      </c>
      <c r="AE42" s="155" t="s">
        <v>3563</v>
      </c>
      <c r="AF42" t="s">
        <v>2230</v>
      </c>
    </row>
    <row r="43" spans="1:32" x14ac:dyDescent="0.25">
      <c r="A43" s="6" t="s">
        <v>165</v>
      </c>
      <c r="B43" s="225" t="s">
        <v>267</v>
      </c>
      <c r="C43" s="226" t="s">
        <v>1111</v>
      </c>
      <c r="D43" s="262" t="s">
        <v>4418</v>
      </c>
      <c r="E43" s="31" t="s">
        <v>575</v>
      </c>
      <c r="F43" s="31" t="s">
        <v>729</v>
      </c>
      <c r="G43" s="48" t="s">
        <v>17</v>
      </c>
      <c r="H43" s="48" t="s">
        <v>337</v>
      </c>
      <c r="K43" s="30" t="s">
        <v>177</v>
      </c>
      <c r="L43" s="30" t="s">
        <v>949</v>
      </c>
      <c r="O43" s="123" t="s">
        <v>3677</v>
      </c>
      <c r="P43" s="15" t="s">
        <v>2782</v>
      </c>
      <c r="Q43" s="22"/>
      <c r="T43" s="32"/>
      <c r="W43" s="292" t="s">
        <v>2352</v>
      </c>
      <c r="Z43" s="82" t="s">
        <v>4672</v>
      </c>
      <c r="AA43" s="78" t="s">
        <v>2319</v>
      </c>
      <c r="AD43" s="173" t="s">
        <v>3632</v>
      </c>
      <c r="AE43" s="155" t="s">
        <v>3567</v>
      </c>
      <c r="AF43" t="s">
        <v>2736</v>
      </c>
    </row>
    <row r="44" spans="1:32" x14ac:dyDescent="0.25">
      <c r="A44" s="6" t="s">
        <v>165</v>
      </c>
      <c r="B44" s="6" t="s">
        <v>395</v>
      </c>
      <c r="C44" s="6" t="s">
        <v>1113</v>
      </c>
      <c r="D44" s="262" t="s">
        <v>4419</v>
      </c>
      <c r="E44" s="31" t="s">
        <v>576</v>
      </c>
      <c r="F44" s="31" t="s">
        <v>805</v>
      </c>
      <c r="K44" s="30" t="s">
        <v>178</v>
      </c>
      <c r="L44" s="30" t="s">
        <v>954</v>
      </c>
      <c r="O44" s="123" t="s">
        <v>4739</v>
      </c>
      <c r="P44" s="15" t="s">
        <v>3681</v>
      </c>
      <c r="Q44" s="22"/>
      <c r="R44" s="24" t="s">
        <v>1125</v>
      </c>
      <c r="T44" s="32"/>
      <c r="AA44" s="78" t="s">
        <v>2320</v>
      </c>
      <c r="AD44" s="173" t="s">
        <v>3318</v>
      </c>
      <c r="AE44" s="155" t="s">
        <v>3564</v>
      </c>
      <c r="AF44" t="s">
        <v>1047</v>
      </c>
    </row>
    <row r="45" spans="1:32" x14ac:dyDescent="0.25">
      <c r="A45" s="6" t="s">
        <v>165</v>
      </c>
      <c r="B45" s="6" t="s">
        <v>396</v>
      </c>
      <c r="C45" s="6" t="s">
        <v>1113</v>
      </c>
      <c r="D45" s="262" t="s">
        <v>4420</v>
      </c>
      <c r="E45" s="31" t="s">
        <v>580</v>
      </c>
      <c r="F45" s="31" t="s">
        <v>739</v>
      </c>
      <c r="K45" s="30" t="s">
        <v>179</v>
      </c>
      <c r="L45" s="30" t="s">
        <v>950</v>
      </c>
      <c r="O45" s="123" t="s">
        <v>4740</v>
      </c>
      <c r="P45" s="15" t="s">
        <v>1329</v>
      </c>
      <c r="Q45" s="22"/>
      <c r="T45" s="32"/>
      <c r="Z45" s="82" t="s">
        <v>4673</v>
      </c>
      <c r="AA45" s="78" t="s">
        <v>2272</v>
      </c>
      <c r="AD45" s="173" t="s">
        <v>3319</v>
      </c>
      <c r="AE45" s="155" t="s">
        <v>3565</v>
      </c>
      <c r="AF45" t="s">
        <v>1048</v>
      </c>
    </row>
    <row r="46" spans="1:32" x14ac:dyDescent="0.25">
      <c r="A46" s="6" t="s">
        <v>165</v>
      </c>
      <c r="B46" s="6" t="s">
        <v>334</v>
      </c>
      <c r="C46" s="6" t="s">
        <v>1111</v>
      </c>
      <c r="D46" s="262" t="s">
        <v>4421</v>
      </c>
      <c r="E46" s="31" t="s">
        <v>581</v>
      </c>
      <c r="F46" s="31" t="s">
        <v>744</v>
      </c>
      <c r="G46" s="48" t="s">
        <v>372</v>
      </c>
      <c r="H46" s="48" t="s">
        <v>338</v>
      </c>
      <c r="I46" s="126" t="s">
        <v>2469</v>
      </c>
      <c r="J46" s="126" t="s">
        <v>2470</v>
      </c>
      <c r="K46" s="30" t="s">
        <v>181</v>
      </c>
      <c r="L46" s="30" t="s">
        <v>956</v>
      </c>
      <c r="O46" s="123" t="s">
        <v>3678</v>
      </c>
      <c r="P46" s="15" t="s">
        <v>3680</v>
      </c>
      <c r="Q46" s="22"/>
      <c r="T46" s="32"/>
      <c r="Z46" s="82" t="s">
        <v>2145</v>
      </c>
      <c r="AA46" s="78" t="s">
        <v>2321</v>
      </c>
      <c r="AD46" s="173" t="s">
        <v>3320</v>
      </c>
      <c r="AE46" s="155" t="s">
        <v>3568</v>
      </c>
      <c r="AF46" t="s">
        <v>2146</v>
      </c>
    </row>
    <row r="47" spans="1:32" x14ac:dyDescent="0.25">
      <c r="A47" s="6" t="s">
        <v>165</v>
      </c>
      <c r="B47" s="6" t="s">
        <v>397</v>
      </c>
      <c r="C47" s="6" t="s">
        <v>1114</v>
      </c>
      <c r="D47" s="262" t="s">
        <v>4422</v>
      </c>
      <c r="E47" s="31" t="s">
        <v>4392</v>
      </c>
      <c r="F47" s="31" t="s">
        <v>4393</v>
      </c>
      <c r="K47" s="30" t="s">
        <v>195</v>
      </c>
      <c r="L47" s="30" t="s">
        <v>951</v>
      </c>
      <c r="O47" s="123" t="s">
        <v>3679</v>
      </c>
      <c r="P47" s="15" t="s">
        <v>1328</v>
      </c>
      <c r="Q47" s="22"/>
      <c r="T47" s="32"/>
      <c r="U47" s="69" t="s">
        <v>2110</v>
      </c>
      <c r="Y47" s="160" t="s">
        <v>3021</v>
      </c>
      <c r="AA47" s="78" t="s">
        <v>2306</v>
      </c>
      <c r="AB47" s="87" t="s">
        <v>4675</v>
      </c>
      <c r="AC47" s="169" t="s">
        <v>3322</v>
      </c>
      <c r="AD47" s="173" t="s">
        <v>3321</v>
      </c>
      <c r="AE47" s="155" t="s">
        <v>3566</v>
      </c>
      <c r="AF47" t="s">
        <v>1049</v>
      </c>
    </row>
    <row r="48" spans="1:32" x14ac:dyDescent="0.25">
      <c r="A48" s="6" t="s">
        <v>165</v>
      </c>
      <c r="B48" s="6" t="s">
        <v>246</v>
      </c>
      <c r="C48" s="6" t="s">
        <v>1112</v>
      </c>
      <c r="D48" s="262" t="s">
        <v>4423</v>
      </c>
      <c r="E48" s="31" t="s">
        <v>583</v>
      </c>
      <c r="F48" s="31" t="s">
        <v>743</v>
      </c>
      <c r="G48" s="48" t="s">
        <v>272</v>
      </c>
      <c r="H48" s="48" t="s">
        <v>339</v>
      </c>
      <c r="K48" s="30" t="s">
        <v>183</v>
      </c>
      <c r="L48" s="30" t="s">
        <v>952</v>
      </c>
      <c r="O48" s="15" t="s">
        <v>4741</v>
      </c>
      <c r="P48" s="15" t="s">
        <v>1330</v>
      </c>
      <c r="Q48" s="22" t="s">
        <v>2725</v>
      </c>
      <c r="T48" s="32" t="s">
        <v>1204</v>
      </c>
      <c r="AA48" s="78" t="s">
        <v>2314</v>
      </c>
      <c r="AD48" s="173" t="s">
        <v>3326</v>
      </c>
      <c r="AE48" s="155" t="s">
        <v>3635</v>
      </c>
      <c r="AF48" t="s">
        <v>1245</v>
      </c>
    </row>
    <row r="49" spans="1:32" x14ac:dyDescent="0.25">
      <c r="A49" s="6" t="s">
        <v>165</v>
      </c>
      <c r="B49" s="6" t="s">
        <v>398</v>
      </c>
      <c r="C49" s="6" t="s">
        <v>1113</v>
      </c>
      <c r="D49" s="262" t="s">
        <v>4424</v>
      </c>
      <c r="E49" s="31" t="s">
        <v>584</v>
      </c>
      <c r="F49" s="31" t="s">
        <v>2070</v>
      </c>
      <c r="K49" s="30" t="s">
        <v>184</v>
      </c>
      <c r="L49" s="30" t="s">
        <v>957</v>
      </c>
      <c r="M49" s="44" t="s">
        <v>1307</v>
      </c>
      <c r="N49" s="44" t="s">
        <v>1282</v>
      </c>
      <c r="Q49" s="22"/>
      <c r="T49" s="32"/>
      <c r="Z49" s="82" t="s">
        <v>2147</v>
      </c>
      <c r="AA49" s="78" t="s">
        <v>2149</v>
      </c>
      <c r="AC49" s="169" t="s">
        <v>3328</v>
      </c>
      <c r="AD49" s="173" t="s">
        <v>3578</v>
      </c>
      <c r="AE49" s="155" t="s">
        <v>3634</v>
      </c>
      <c r="AF49" t="s">
        <v>1050</v>
      </c>
    </row>
    <row r="50" spans="1:32" x14ac:dyDescent="0.25">
      <c r="A50" s="6" t="s">
        <v>165</v>
      </c>
      <c r="B50" s="6" t="s">
        <v>399</v>
      </c>
      <c r="C50" s="6" t="s">
        <v>1110</v>
      </c>
      <c r="D50" s="265" t="s">
        <v>4425</v>
      </c>
      <c r="E50" s="38" t="s">
        <v>585</v>
      </c>
      <c r="F50" s="38" t="s">
        <v>711</v>
      </c>
      <c r="K50" s="37" t="s">
        <v>186</v>
      </c>
      <c r="L50" s="37" t="s">
        <v>955</v>
      </c>
      <c r="O50" s="15" t="s">
        <v>1150</v>
      </c>
      <c r="P50" s="15" t="s">
        <v>136</v>
      </c>
      <c r="Q50" s="22"/>
      <c r="T50" s="32"/>
      <c r="U50" s="71"/>
      <c r="V50" s="76"/>
      <c r="W50" s="84"/>
      <c r="X50" s="289"/>
      <c r="Y50" s="161"/>
      <c r="Z50" s="83"/>
      <c r="AA50" s="79"/>
      <c r="AB50" s="88" t="s">
        <v>4674</v>
      </c>
      <c r="AC50" s="170" t="s">
        <v>3329</v>
      </c>
      <c r="AD50" s="175" t="s">
        <v>3325</v>
      </c>
      <c r="AE50" s="156" t="s">
        <v>3330</v>
      </c>
      <c r="AF50" t="s">
        <v>592</v>
      </c>
    </row>
    <row r="51" spans="1:32" x14ac:dyDescent="0.25">
      <c r="A51" s="5" t="s">
        <v>163</v>
      </c>
      <c r="B51" s="5" t="s">
        <v>250</v>
      </c>
      <c r="C51" s="5" t="s">
        <v>1113</v>
      </c>
      <c r="D51" s="262" t="s">
        <v>4493</v>
      </c>
      <c r="E51" s="31" t="s">
        <v>618</v>
      </c>
      <c r="F51" s="31" t="s">
        <v>716</v>
      </c>
      <c r="G51" s="49" t="s">
        <v>296</v>
      </c>
      <c r="H51" s="49" t="s">
        <v>346</v>
      </c>
      <c r="I51" s="56"/>
      <c r="J51" s="56"/>
      <c r="K51" s="30" t="s">
        <v>231</v>
      </c>
      <c r="L51" s="30" t="s">
        <v>941</v>
      </c>
      <c r="M51" s="45"/>
      <c r="N51" s="45"/>
      <c r="O51" s="18"/>
      <c r="P51" s="18"/>
      <c r="Q51" s="33"/>
      <c r="R51" s="25"/>
      <c r="S51" s="19"/>
      <c r="T51" s="34"/>
      <c r="AA51" s="78" t="s">
        <v>2307</v>
      </c>
      <c r="AB51" s="87" t="s">
        <v>3023</v>
      </c>
      <c r="AD51" s="173" t="s">
        <v>3296</v>
      </c>
      <c r="AE51" s="155" t="s">
        <v>3258</v>
      </c>
      <c r="AF51" t="s">
        <v>1043</v>
      </c>
    </row>
    <row r="52" spans="1:32" x14ac:dyDescent="0.25">
      <c r="A52" s="5" t="s">
        <v>163</v>
      </c>
      <c r="B52" s="5" t="s">
        <v>417</v>
      </c>
      <c r="C52" s="5" t="s">
        <v>1113</v>
      </c>
      <c r="D52" s="262" t="s">
        <v>4464</v>
      </c>
      <c r="E52" s="31" t="s">
        <v>651</v>
      </c>
      <c r="F52" s="72" t="s">
        <v>2226</v>
      </c>
      <c r="K52" s="30" t="s">
        <v>232</v>
      </c>
      <c r="L52" s="30" t="s">
        <v>942</v>
      </c>
      <c r="Q52" s="22" t="s">
        <v>2718</v>
      </c>
      <c r="T52" s="32"/>
      <c r="AA52" s="78" t="s">
        <v>2308</v>
      </c>
      <c r="AB52" s="87" t="s">
        <v>2129</v>
      </c>
      <c r="AC52" s="169" t="s">
        <v>3295</v>
      </c>
      <c r="AD52" s="173" t="s">
        <v>3293</v>
      </c>
      <c r="AE52" s="155" t="s">
        <v>3255</v>
      </c>
      <c r="AF52" t="s">
        <v>2310</v>
      </c>
    </row>
    <row r="53" spans="1:32" x14ac:dyDescent="0.25">
      <c r="A53" s="5" t="s">
        <v>163</v>
      </c>
      <c r="B53" s="5" t="s">
        <v>418</v>
      </c>
      <c r="C53" s="5" t="s">
        <v>1113</v>
      </c>
      <c r="D53" s="262" t="s">
        <v>4494</v>
      </c>
      <c r="E53" s="31" t="s">
        <v>652</v>
      </c>
      <c r="F53" s="72" t="s">
        <v>2084</v>
      </c>
      <c r="K53" s="30" t="s">
        <v>233</v>
      </c>
      <c r="L53" s="30" t="s">
        <v>945</v>
      </c>
      <c r="Q53" s="22"/>
      <c r="R53" s="24" t="s">
        <v>1172</v>
      </c>
      <c r="T53" s="32"/>
      <c r="AA53" s="78" t="s">
        <v>2304</v>
      </c>
      <c r="AB53" s="87" t="s">
        <v>3038</v>
      </c>
      <c r="AC53" s="169" t="s">
        <v>3262</v>
      </c>
      <c r="AD53" s="173" t="s">
        <v>3288</v>
      </c>
      <c r="AE53" s="155" t="s">
        <v>3257</v>
      </c>
      <c r="AF53" t="s">
        <v>1042</v>
      </c>
    </row>
    <row r="54" spans="1:32" x14ac:dyDescent="0.25">
      <c r="A54" s="5" t="s">
        <v>163</v>
      </c>
      <c r="B54" s="5" t="s">
        <v>419</v>
      </c>
      <c r="C54" s="5" t="s">
        <v>1113</v>
      </c>
      <c r="D54" s="262" t="s">
        <v>4495</v>
      </c>
      <c r="E54" s="31" t="s">
        <v>637</v>
      </c>
      <c r="F54" s="31" t="s">
        <v>770</v>
      </c>
      <c r="K54" s="30" t="s">
        <v>234</v>
      </c>
      <c r="L54" s="30" t="s">
        <v>943</v>
      </c>
      <c r="Q54" s="22"/>
      <c r="S54" s="16" t="s">
        <v>1166</v>
      </c>
      <c r="T54" s="32"/>
      <c r="V54" s="75" t="s">
        <v>3259</v>
      </c>
      <c r="AA54" s="78" t="s">
        <v>2309</v>
      </c>
      <c r="AB54" s="87" t="s">
        <v>3037</v>
      </c>
      <c r="AD54" s="173" t="s">
        <v>3289</v>
      </c>
      <c r="AE54" s="155" t="s">
        <v>3256</v>
      </c>
    </row>
    <row r="55" spans="1:32" x14ac:dyDescent="0.25">
      <c r="A55" s="5" t="s">
        <v>163</v>
      </c>
      <c r="B55" s="5" t="s">
        <v>420</v>
      </c>
      <c r="C55" s="5" t="s">
        <v>1111</v>
      </c>
      <c r="D55" s="265" t="s">
        <v>4463</v>
      </c>
      <c r="E55" s="38" t="s">
        <v>604</v>
      </c>
      <c r="F55" s="73" t="s">
        <v>2221</v>
      </c>
      <c r="G55" s="50"/>
      <c r="H55" s="50"/>
      <c r="I55" s="127" t="s">
        <v>4777</v>
      </c>
      <c r="J55" s="57" t="s">
        <v>2474</v>
      </c>
      <c r="K55" s="37" t="s">
        <v>235</v>
      </c>
      <c r="L55" s="37" t="s">
        <v>944</v>
      </c>
      <c r="M55" s="46" t="s">
        <v>1353</v>
      </c>
      <c r="N55" s="46" t="s">
        <v>1349</v>
      </c>
      <c r="O55" s="20" t="s">
        <v>1149</v>
      </c>
      <c r="P55" s="20" t="s">
        <v>137</v>
      </c>
      <c r="Q55" s="35" t="s">
        <v>2722</v>
      </c>
      <c r="R55" s="26"/>
      <c r="S55" s="21"/>
      <c r="T55" s="36" t="s">
        <v>1212</v>
      </c>
      <c r="U55" s="71"/>
      <c r="V55" s="76"/>
      <c r="W55" s="84" t="s">
        <v>2353</v>
      </c>
      <c r="X55" s="289"/>
      <c r="Y55" s="161"/>
      <c r="Z55" s="83"/>
      <c r="AA55" s="79" t="s">
        <v>2305</v>
      </c>
      <c r="AB55" s="88" t="s">
        <v>3022</v>
      </c>
      <c r="AC55" s="170" t="s">
        <v>3512</v>
      </c>
      <c r="AD55" s="175" t="s">
        <v>3294</v>
      </c>
      <c r="AE55" s="156" t="s">
        <v>4707</v>
      </c>
      <c r="AF55" t="s">
        <v>2130</v>
      </c>
    </row>
    <row r="56" spans="1:32" x14ac:dyDescent="0.25">
      <c r="A56" s="6" t="s">
        <v>166</v>
      </c>
      <c r="B56" s="6" t="s">
        <v>268</v>
      </c>
      <c r="C56" s="6" t="s">
        <v>1111</v>
      </c>
      <c r="D56" s="262" t="s">
        <v>4471</v>
      </c>
      <c r="E56" s="31" t="s">
        <v>595</v>
      </c>
      <c r="F56" s="31" t="s">
        <v>683</v>
      </c>
      <c r="G56" s="48" t="s">
        <v>277</v>
      </c>
      <c r="H56" s="48" t="s">
        <v>343</v>
      </c>
      <c r="K56" s="30" t="s">
        <v>222</v>
      </c>
      <c r="L56" s="30" t="s">
        <v>932</v>
      </c>
      <c r="O56" s="15" t="s">
        <v>2810</v>
      </c>
      <c r="P56" s="15" t="s">
        <v>1331</v>
      </c>
      <c r="Q56" s="227" t="s">
        <v>3689</v>
      </c>
      <c r="R56" s="25"/>
      <c r="S56" s="19"/>
      <c r="T56" s="34"/>
      <c r="AA56" s="78" t="s">
        <v>2395</v>
      </c>
      <c r="AC56" s="169" t="s">
        <v>3583</v>
      </c>
      <c r="AE56" s="155" t="s">
        <v>3648</v>
      </c>
      <c r="AF56" t="s">
        <v>3692</v>
      </c>
    </row>
    <row r="57" spans="1:32" x14ac:dyDescent="0.25">
      <c r="A57" s="6" t="s">
        <v>166</v>
      </c>
      <c r="B57" s="6" t="s">
        <v>4778</v>
      </c>
      <c r="C57" s="6" t="s">
        <v>1113</v>
      </c>
      <c r="D57" s="262" t="s">
        <v>4472</v>
      </c>
      <c r="E57" s="31" t="s">
        <v>598</v>
      </c>
      <c r="F57" s="31" t="s">
        <v>710</v>
      </c>
      <c r="K57" s="30" t="s">
        <v>223</v>
      </c>
      <c r="L57" s="30" t="s">
        <v>933</v>
      </c>
      <c r="M57" s="44" t="s">
        <v>1287</v>
      </c>
      <c r="N57" s="44" t="s">
        <v>1284</v>
      </c>
      <c r="O57" s="15" t="s">
        <v>4769</v>
      </c>
      <c r="P57" s="15" t="s">
        <v>3696</v>
      </c>
      <c r="Q57" s="22"/>
      <c r="R57" s="24" t="s">
        <v>1174</v>
      </c>
      <c r="T57" s="32" t="s">
        <v>4776</v>
      </c>
      <c r="AA57" s="78" t="s">
        <v>2407</v>
      </c>
      <c r="AB57" s="89" t="s">
        <v>2113</v>
      </c>
      <c r="AC57" s="169" t="s">
        <v>3582</v>
      </c>
      <c r="AD57" s="173" t="s">
        <v>3579</v>
      </c>
      <c r="AE57" s="155" t="s">
        <v>3649</v>
      </c>
      <c r="AF57" t="s">
        <v>2408</v>
      </c>
    </row>
    <row r="58" spans="1:32" x14ac:dyDescent="0.25">
      <c r="A58" s="6" t="s">
        <v>166</v>
      </c>
      <c r="B58" s="6" t="s">
        <v>4779</v>
      </c>
      <c r="C58" s="6" t="s">
        <v>1114</v>
      </c>
      <c r="D58" s="262" t="s">
        <v>4473</v>
      </c>
      <c r="E58" s="31" t="s">
        <v>589</v>
      </c>
      <c r="F58" s="72" t="s">
        <v>2228</v>
      </c>
      <c r="K58" s="30" t="s">
        <v>224</v>
      </c>
      <c r="L58" s="30" t="s">
        <v>934</v>
      </c>
      <c r="O58" s="15" t="s">
        <v>3688</v>
      </c>
      <c r="P58" s="15" t="s">
        <v>2811</v>
      </c>
      <c r="Q58" s="22"/>
      <c r="R58" s="24" t="s">
        <v>3587</v>
      </c>
      <c r="T58" s="32"/>
      <c r="U58" s="69" t="s">
        <v>2132</v>
      </c>
      <c r="Z58" s="82" t="s">
        <v>4474</v>
      </c>
      <c r="AA58" s="78" t="s">
        <v>2390</v>
      </c>
      <c r="AC58" s="169" t="s">
        <v>3617</v>
      </c>
      <c r="AD58" s="173" t="s">
        <v>3588</v>
      </c>
      <c r="AE58" s="155" t="s">
        <v>3687</v>
      </c>
      <c r="AF58" t="s">
        <v>3691</v>
      </c>
    </row>
    <row r="59" spans="1:32" x14ac:dyDescent="0.25">
      <c r="A59" s="6" t="s">
        <v>166</v>
      </c>
      <c r="B59" s="6" t="s">
        <v>249</v>
      </c>
      <c r="C59" s="6" t="s">
        <v>1112</v>
      </c>
      <c r="D59" s="262" t="s">
        <v>4478</v>
      </c>
      <c r="E59" s="31" t="s">
        <v>603</v>
      </c>
      <c r="F59" s="31" t="s">
        <v>713</v>
      </c>
      <c r="G59" s="48" t="s">
        <v>276</v>
      </c>
      <c r="H59" s="48" t="s">
        <v>344</v>
      </c>
      <c r="K59" s="30" t="s">
        <v>225</v>
      </c>
      <c r="L59" s="30" t="s">
        <v>935</v>
      </c>
      <c r="O59" s="15" t="s">
        <v>2850</v>
      </c>
      <c r="P59" s="15" t="s">
        <v>1333</v>
      </c>
      <c r="Q59" s="22" t="s">
        <v>1223</v>
      </c>
      <c r="T59" s="32" t="s">
        <v>1211</v>
      </c>
      <c r="W59" s="292" t="s">
        <v>1289</v>
      </c>
      <c r="Y59" s="160" t="s">
        <v>4780</v>
      </c>
      <c r="AA59" s="78" t="s">
        <v>2399</v>
      </c>
      <c r="AB59" s="87" t="s">
        <v>3035</v>
      </c>
      <c r="AC59" s="169" t="s">
        <v>3584</v>
      </c>
      <c r="AD59" s="173" t="s">
        <v>3619</v>
      </c>
      <c r="AE59" s="155" t="s">
        <v>3650</v>
      </c>
      <c r="AF59" t="s">
        <v>2415</v>
      </c>
    </row>
    <row r="60" spans="1:32" x14ac:dyDescent="0.25">
      <c r="A60" s="6" t="s">
        <v>166</v>
      </c>
      <c r="B60" s="6" t="s">
        <v>412</v>
      </c>
      <c r="C60" s="6" t="s">
        <v>1111</v>
      </c>
      <c r="D60" s="262" t="s">
        <v>4480</v>
      </c>
      <c r="E60" s="31" t="s">
        <v>600</v>
      </c>
      <c r="F60" s="72" t="s">
        <v>2088</v>
      </c>
      <c r="K60" s="30" t="s">
        <v>226</v>
      </c>
      <c r="L60" s="30" t="s">
        <v>940</v>
      </c>
      <c r="O60" s="15" t="s">
        <v>3685</v>
      </c>
      <c r="P60" s="15" t="s">
        <v>1332</v>
      </c>
      <c r="Q60" s="22" t="s">
        <v>2721</v>
      </c>
      <c r="T60" s="32"/>
      <c r="V60" s="75" t="s">
        <v>3585</v>
      </c>
      <c r="AA60" s="78" t="s">
        <v>2393</v>
      </c>
      <c r="AE60" s="155" t="s">
        <v>3651</v>
      </c>
      <c r="AF60" t="s">
        <v>3690</v>
      </c>
    </row>
    <row r="61" spans="1:32" x14ac:dyDescent="0.25">
      <c r="A61" s="6" t="s">
        <v>166</v>
      </c>
      <c r="B61" s="6" t="s">
        <v>413</v>
      </c>
      <c r="C61" s="6" t="s">
        <v>1114</v>
      </c>
      <c r="D61" s="262" t="s">
        <v>4481</v>
      </c>
      <c r="E61" s="31" t="s">
        <v>685</v>
      </c>
      <c r="F61" s="31" t="s">
        <v>707</v>
      </c>
      <c r="K61" s="30" t="s">
        <v>227</v>
      </c>
      <c r="L61" s="30" t="s">
        <v>936</v>
      </c>
      <c r="M61" s="44" t="s">
        <v>1288</v>
      </c>
      <c r="N61" s="44" t="s">
        <v>1285</v>
      </c>
      <c r="O61" s="15" t="s">
        <v>3686</v>
      </c>
      <c r="P61" s="15" t="s">
        <v>3695</v>
      </c>
      <c r="Q61" s="22"/>
      <c r="T61" s="32" t="s">
        <v>4775</v>
      </c>
      <c r="Z61" s="82" t="s">
        <v>4771</v>
      </c>
      <c r="AA61" s="78" t="s">
        <v>2402</v>
      </c>
      <c r="AD61" s="173" t="s">
        <v>3590</v>
      </c>
      <c r="AE61" s="155" t="s">
        <v>3589</v>
      </c>
      <c r="AF61" t="s">
        <v>2403</v>
      </c>
    </row>
    <row r="62" spans="1:32" x14ac:dyDescent="0.25">
      <c r="A62" s="6" t="s">
        <v>166</v>
      </c>
      <c r="B62" s="6" t="s">
        <v>269</v>
      </c>
      <c r="C62" s="6" t="s">
        <v>1114</v>
      </c>
      <c r="D62" s="262" t="s">
        <v>4482</v>
      </c>
      <c r="E62" s="31" t="s">
        <v>684</v>
      </c>
      <c r="F62" s="72" t="s">
        <v>2089</v>
      </c>
      <c r="G62" s="48" t="s">
        <v>1267</v>
      </c>
      <c r="H62" s="48" t="s">
        <v>345</v>
      </c>
      <c r="I62" s="55" t="s">
        <v>2789</v>
      </c>
      <c r="J62" s="55" t="s">
        <v>2790</v>
      </c>
      <c r="K62" s="30" t="s">
        <v>3694</v>
      </c>
      <c r="L62" s="30" t="s">
        <v>937</v>
      </c>
      <c r="O62" s="15" t="s">
        <v>1152</v>
      </c>
      <c r="P62" s="15" t="s">
        <v>140</v>
      </c>
      <c r="Q62" s="22"/>
      <c r="T62" s="32"/>
      <c r="U62" s="69" t="s">
        <v>2133</v>
      </c>
      <c r="W62" s="292" t="s">
        <v>2336</v>
      </c>
      <c r="AA62" s="78" t="s">
        <v>2392</v>
      </c>
      <c r="AC62" s="169" t="s">
        <v>3581</v>
      </c>
      <c r="AD62" s="173" t="s">
        <v>3580</v>
      </c>
      <c r="AE62" s="155" t="s">
        <v>3574</v>
      </c>
    </row>
    <row r="63" spans="1:32" x14ac:dyDescent="0.25">
      <c r="A63" s="6" t="s">
        <v>166</v>
      </c>
      <c r="B63" s="6" t="s">
        <v>414</v>
      </c>
      <c r="C63" s="6" t="s">
        <v>1110</v>
      </c>
      <c r="D63" s="262" t="s">
        <v>4483</v>
      </c>
      <c r="E63" s="31" t="s">
        <v>682</v>
      </c>
      <c r="F63" s="72" t="s">
        <v>2219</v>
      </c>
      <c r="K63" s="30" t="s">
        <v>229</v>
      </c>
      <c r="L63" s="30" t="s">
        <v>939</v>
      </c>
      <c r="O63" s="15" t="s">
        <v>4770</v>
      </c>
      <c r="P63" s="15" t="s">
        <v>2131</v>
      </c>
      <c r="Q63" s="22"/>
      <c r="S63" s="16" t="s">
        <v>1167</v>
      </c>
      <c r="T63" s="32"/>
      <c r="AA63" s="78" t="s">
        <v>2413</v>
      </c>
      <c r="AC63" s="169" t="s">
        <v>3573</v>
      </c>
      <c r="AD63" s="173" t="s">
        <v>3618</v>
      </c>
      <c r="AE63" s="155" t="s">
        <v>3571</v>
      </c>
      <c r="AF63" t="s">
        <v>2414</v>
      </c>
    </row>
    <row r="64" spans="1:32" x14ac:dyDescent="0.25">
      <c r="A64" s="6" t="s">
        <v>415</v>
      </c>
      <c r="B64" s="6" t="s">
        <v>416</v>
      </c>
      <c r="C64" s="6" t="s">
        <v>1114</v>
      </c>
      <c r="D64" s="265" t="s">
        <v>4479</v>
      </c>
      <c r="E64" s="38" t="s">
        <v>694</v>
      </c>
      <c r="F64" s="73" t="s">
        <v>2220</v>
      </c>
      <c r="G64" s="50"/>
      <c r="H64" s="50"/>
      <c r="I64" s="57"/>
      <c r="J64" s="57" t="s">
        <v>3591</v>
      </c>
      <c r="K64" s="37" t="s">
        <v>230</v>
      </c>
      <c r="L64" s="37" t="s">
        <v>938</v>
      </c>
      <c r="M64" s="46" t="s">
        <v>2135</v>
      </c>
      <c r="N64" s="46" t="s">
        <v>2812</v>
      </c>
      <c r="O64" s="20" t="s">
        <v>1153</v>
      </c>
      <c r="P64" s="20" t="s">
        <v>139</v>
      </c>
      <c r="Q64" s="35"/>
      <c r="R64" s="26"/>
      <c r="S64" s="21"/>
      <c r="T64" s="36"/>
      <c r="U64" s="71" t="s">
        <v>2134</v>
      </c>
      <c r="V64" s="76" t="s">
        <v>2311</v>
      </c>
      <c r="W64" s="84"/>
      <c r="X64" s="289"/>
      <c r="Y64" s="161"/>
      <c r="Z64" s="83" t="s">
        <v>2312</v>
      </c>
      <c r="AA64" s="79" t="s">
        <v>2391</v>
      </c>
      <c r="AB64" s="88"/>
      <c r="AC64" s="170"/>
      <c r="AD64" s="175"/>
      <c r="AE64" s="156" t="s">
        <v>73</v>
      </c>
      <c r="AF64" t="s">
        <v>3586</v>
      </c>
    </row>
    <row r="65" spans="1:32" x14ac:dyDescent="0.25">
      <c r="A65" s="5" t="s">
        <v>328</v>
      </c>
      <c r="B65" s="5" t="s">
        <v>265</v>
      </c>
      <c r="C65" s="5" t="s">
        <v>1113</v>
      </c>
      <c r="D65" s="262" t="s">
        <v>4484</v>
      </c>
      <c r="E65" s="31" t="s">
        <v>658</v>
      </c>
      <c r="F65" s="72" t="s">
        <v>2222</v>
      </c>
      <c r="G65" s="49" t="s">
        <v>291</v>
      </c>
      <c r="H65" s="49" t="s">
        <v>347</v>
      </c>
      <c r="I65" s="56"/>
      <c r="J65" s="56"/>
      <c r="K65" s="124" t="s">
        <v>3599</v>
      </c>
      <c r="L65" s="30" t="s">
        <v>1001</v>
      </c>
      <c r="M65" s="45"/>
      <c r="N65" s="45"/>
      <c r="O65" s="18"/>
      <c r="P65" s="18"/>
      <c r="Q65" s="33"/>
      <c r="R65" s="25"/>
      <c r="S65" s="19"/>
      <c r="T65" s="34"/>
      <c r="AC65" s="169" t="s">
        <v>3263</v>
      </c>
      <c r="AD65" s="173" t="s">
        <v>3596</v>
      </c>
      <c r="AE65" s="155" t="s">
        <v>3653</v>
      </c>
      <c r="AF65" t="s">
        <v>3600</v>
      </c>
    </row>
    <row r="66" spans="1:32" x14ac:dyDescent="0.25">
      <c r="A66" s="5" t="s">
        <v>328</v>
      </c>
      <c r="B66" s="5" t="s">
        <v>421</v>
      </c>
      <c r="C66" s="5" t="s">
        <v>1113</v>
      </c>
      <c r="D66" s="262" t="s">
        <v>4486</v>
      </c>
      <c r="E66" s="31" t="s">
        <v>659</v>
      </c>
      <c r="F66" s="72" t="s">
        <v>2274</v>
      </c>
      <c r="K66" s="30" t="s">
        <v>236</v>
      </c>
      <c r="L66" s="30" t="s">
        <v>1002</v>
      </c>
      <c r="Q66" s="22"/>
      <c r="R66" s="24" t="s">
        <v>1175</v>
      </c>
      <c r="T66" s="32"/>
      <c r="V66" s="75" t="s">
        <v>3602</v>
      </c>
      <c r="AA66" s="78" t="s">
        <v>2405</v>
      </c>
      <c r="AC66" s="169" t="s">
        <v>3595</v>
      </c>
      <c r="AD66" s="173" t="s">
        <v>3597</v>
      </c>
      <c r="AE66" s="155" t="s">
        <v>3604</v>
      </c>
      <c r="AF66" t="s">
        <v>3603</v>
      </c>
    </row>
    <row r="67" spans="1:32" x14ac:dyDescent="0.25">
      <c r="A67" s="5" t="s">
        <v>328</v>
      </c>
      <c r="B67" s="5" t="s">
        <v>422</v>
      </c>
      <c r="C67" s="5" t="s">
        <v>1114</v>
      </c>
      <c r="D67" s="265" t="s">
        <v>4485</v>
      </c>
      <c r="E67" s="38" t="s">
        <v>689</v>
      </c>
      <c r="F67" s="73" t="s">
        <v>2273</v>
      </c>
      <c r="G67" s="50"/>
      <c r="H67" s="50"/>
      <c r="I67" s="57"/>
      <c r="J67" s="57"/>
      <c r="K67" s="37" t="s">
        <v>237</v>
      </c>
      <c r="L67" s="37" t="s">
        <v>1003</v>
      </c>
      <c r="M67" s="128" t="s">
        <v>2731</v>
      </c>
      <c r="N67" s="46" t="s">
        <v>1350</v>
      </c>
      <c r="O67" s="20"/>
      <c r="P67" s="20"/>
      <c r="Q67" s="35" t="s">
        <v>3598</v>
      </c>
      <c r="R67" s="26" t="s">
        <v>1176</v>
      </c>
      <c r="S67" s="21" t="s">
        <v>3594</v>
      </c>
      <c r="T67" s="36"/>
      <c r="U67" s="71"/>
      <c r="V67" s="76"/>
      <c r="W67" s="84"/>
      <c r="X67" s="289"/>
      <c r="Y67" s="161"/>
      <c r="Z67" s="83"/>
      <c r="AA67" s="79"/>
      <c r="AB67" s="88" t="s">
        <v>3592</v>
      </c>
      <c r="AC67" s="170" t="s">
        <v>3593</v>
      </c>
      <c r="AD67" s="175" t="s">
        <v>3622</v>
      </c>
      <c r="AE67" s="156" t="s">
        <v>3652</v>
      </c>
      <c r="AF67" t="s">
        <v>3601</v>
      </c>
    </row>
    <row r="68" spans="1:32" x14ac:dyDescent="0.25">
      <c r="A68" s="6" t="s">
        <v>3667</v>
      </c>
      <c r="B68" s="6" t="s">
        <v>424</v>
      </c>
      <c r="C68" s="6" t="s">
        <v>1114</v>
      </c>
      <c r="D68" s="262" t="s">
        <v>4491</v>
      </c>
      <c r="E68" s="31" t="s">
        <v>656</v>
      </c>
      <c r="F68" s="31" t="s">
        <v>2345</v>
      </c>
      <c r="G68" s="49"/>
      <c r="H68" s="49"/>
      <c r="I68" s="56"/>
      <c r="J68" s="56"/>
      <c r="K68" s="30" t="s">
        <v>238</v>
      </c>
      <c r="L68" s="30" t="s">
        <v>1004</v>
      </c>
      <c r="M68" s="45"/>
      <c r="N68" s="45"/>
      <c r="O68" s="18" t="s">
        <v>4496</v>
      </c>
      <c r="P68" s="18" t="s">
        <v>149</v>
      </c>
      <c r="Q68" s="33" t="s">
        <v>1220</v>
      </c>
      <c r="R68" s="25"/>
      <c r="S68" s="19"/>
      <c r="T68" s="34"/>
      <c r="AB68" s="87" t="s">
        <v>3605</v>
      </c>
      <c r="AE68" s="155" t="s">
        <v>57</v>
      </c>
    </row>
    <row r="69" spans="1:32" x14ac:dyDescent="0.25">
      <c r="A69" s="5" t="s">
        <v>128</v>
      </c>
      <c r="B69" s="8" t="s">
        <v>3668</v>
      </c>
      <c r="C69" s="5" t="s">
        <v>1111</v>
      </c>
      <c r="D69" s="264" t="s">
        <v>4487</v>
      </c>
      <c r="E69" s="195"/>
      <c r="F69" s="195"/>
      <c r="G69" s="49"/>
      <c r="H69" s="49"/>
      <c r="I69" s="56"/>
      <c r="J69" s="56"/>
      <c r="K69" s="214"/>
      <c r="L69" s="214"/>
      <c r="M69" s="45"/>
      <c r="N69" s="45"/>
      <c r="O69" s="18" t="s">
        <v>1154</v>
      </c>
      <c r="P69" s="18" t="s">
        <v>146</v>
      </c>
      <c r="Q69" s="33" t="s">
        <v>3878</v>
      </c>
      <c r="R69" s="25"/>
      <c r="S69" s="19"/>
      <c r="T69" s="34"/>
      <c r="U69" s="217"/>
      <c r="V69" s="218"/>
      <c r="W69" s="215"/>
      <c r="X69" s="288"/>
      <c r="Y69" s="216" t="s">
        <v>3879</v>
      </c>
      <c r="Z69" s="219"/>
      <c r="AA69" s="220"/>
      <c r="AB69" s="221"/>
      <c r="AC69" s="187"/>
      <c r="AD69" s="188"/>
      <c r="AE69" s="222"/>
    </row>
    <row r="70" spans="1:32" x14ac:dyDescent="0.25">
      <c r="A70" s="5" t="s">
        <v>128</v>
      </c>
      <c r="B70" s="5" t="s">
        <v>312</v>
      </c>
      <c r="C70" s="5" t="s">
        <v>1110</v>
      </c>
      <c r="D70" s="262" t="s">
        <v>4601</v>
      </c>
      <c r="E70" s="31" t="s">
        <v>688</v>
      </c>
      <c r="F70" s="31" t="s">
        <v>728</v>
      </c>
      <c r="K70" s="30" t="s">
        <v>239</v>
      </c>
      <c r="L70" s="30" t="s">
        <v>1005</v>
      </c>
      <c r="M70" s="44" t="s">
        <v>1352</v>
      </c>
      <c r="N70" s="44" t="s">
        <v>1348</v>
      </c>
      <c r="Q70" s="22"/>
      <c r="T70" s="32"/>
      <c r="AA70" s="78" t="s">
        <v>2346</v>
      </c>
    </row>
    <row r="71" spans="1:32" x14ac:dyDescent="0.25">
      <c r="A71" s="5" t="s">
        <v>128</v>
      </c>
      <c r="B71" s="5" t="s">
        <v>311</v>
      </c>
      <c r="C71" s="5" t="s">
        <v>1113</v>
      </c>
      <c r="D71" s="262" t="s">
        <v>4488</v>
      </c>
      <c r="E71" s="31" t="s">
        <v>696</v>
      </c>
      <c r="F71" s="72" t="s">
        <v>2094</v>
      </c>
      <c r="K71" s="30" t="s">
        <v>240</v>
      </c>
      <c r="L71" s="30" t="s">
        <v>1006</v>
      </c>
      <c r="Q71" s="22"/>
      <c r="S71" s="16" t="s">
        <v>1171</v>
      </c>
      <c r="T71" s="32"/>
      <c r="W71" s="292" t="s">
        <v>727</v>
      </c>
      <c r="AB71" s="87" t="s">
        <v>2275</v>
      </c>
      <c r="AF71" t="s">
        <v>4489</v>
      </c>
    </row>
    <row r="72" spans="1:32" x14ac:dyDescent="0.25">
      <c r="A72" s="5" t="s">
        <v>128</v>
      </c>
      <c r="B72" s="5" t="s">
        <v>425</v>
      </c>
      <c r="C72" s="5" t="s">
        <v>1114</v>
      </c>
      <c r="D72" s="262" t="s">
        <v>4490</v>
      </c>
      <c r="E72" s="31" t="s">
        <v>719</v>
      </c>
      <c r="F72" s="72" t="s">
        <v>2101</v>
      </c>
      <c r="K72" s="30" t="s">
        <v>241</v>
      </c>
      <c r="L72" s="30" t="s">
        <v>1007</v>
      </c>
      <c r="Q72" s="22"/>
      <c r="R72" s="24" t="s">
        <v>1173</v>
      </c>
      <c r="T72" s="32"/>
    </row>
    <row r="73" spans="1:32" x14ac:dyDescent="0.25">
      <c r="A73" s="5" t="s">
        <v>128</v>
      </c>
      <c r="B73" s="5" t="s">
        <v>3877</v>
      </c>
      <c r="C73" s="5" t="s">
        <v>1111</v>
      </c>
      <c r="D73" s="265" t="s">
        <v>4492</v>
      </c>
      <c r="E73" s="38" t="s">
        <v>726</v>
      </c>
      <c r="F73" s="38" t="s">
        <v>769</v>
      </c>
      <c r="G73" s="50"/>
      <c r="H73" s="50"/>
      <c r="I73" s="127" t="s">
        <v>2473</v>
      </c>
      <c r="J73" s="57" t="s">
        <v>2475</v>
      </c>
      <c r="K73" s="37" t="s">
        <v>194</v>
      </c>
      <c r="L73" s="37" t="s">
        <v>1008</v>
      </c>
      <c r="M73" s="46"/>
      <c r="N73" s="46"/>
      <c r="O73" s="130" t="s">
        <v>2813</v>
      </c>
      <c r="P73" s="20"/>
      <c r="Q73" s="35"/>
      <c r="R73" s="26"/>
      <c r="S73" s="21"/>
      <c r="T73" s="36"/>
      <c r="U73" s="71"/>
      <c r="V73" s="76"/>
      <c r="W73" s="84"/>
      <c r="X73" s="289"/>
      <c r="Y73" s="161"/>
      <c r="Z73" s="83"/>
      <c r="AA73" s="79" t="s">
        <v>3882</v>
      </c>
      <c r="AB73" s="88"/>
      <c r="AC73" s="170" t="s">
        <v>3333</v>
      </c>
      <c r="AD73" s="175"/>
      <c r="AE73" s="156"/>
      <c r="AF73" t="s">
        <v>1041</v>
      </c>
    </row>
    <row r="74" spans="1:32" x14ac:dyDescent="0.25">
      <c r="A74" s="6" t="s">
        <v>329</v>
      </c>
      <c r="B74" s="6" t="s">
        <v>426</v>
      </c>
      <c r="C74" s="6" t="s">
        <v>1110</v>
      </c>
      <c r="D74" s="262" t="s">
        <v>4465</v>
      </c>
      <c r="E74" s="31" t="s">
        <v>639</v>
      </c>
      <c r="F74" s="31" t="s">
        <v>806</v>
      </c>
      <c r="K74" s="30" t="s">
        <v>903</v>
      </c>
      <c r="L74" s="30" t="s">
        <v>918</v>
      </c>
      <c r="O74" s="15" t="s">
        <v>1135</v>
      </c>
      <c r="P74" s="15" t="s">
        <v>1314</v>
      </c>
      <c r="Q74" s="22" t="s">
        <v>4654</v>
      </c>
      <c r="S74" s="131" t="s">
        <v>2824</v>
      </c>
      <c r="T74" s="32"/>
      <c r="U74" s="69" t="s">
        <v>3626</v>
      </c>
      <c r="AC74" s="169" t="s">
        <v>3627</v>
      </c>
      <c r="AD74" s="173" t="s">
        <v>3631</v>
      </c>
      <c r="AE74" s="155" t="s">
        <v>4635</v>
      </c>
      <c r="AF74" t="s">
        <v>1120</v>
      </c>
    </row>
    <row r="75" spans="1:32" x14ac:dyDescent="0.25">
      <c r="A75" s="6" t="s">
        <v>329</v>
      </c>
      <c r="B75" s="6" t="s">
        <v>427</v>
      </c>
      <c r="C75" s="6" t="s">
        <v>1110</v>
      </c>
      <c r="D75" s="262" t="s">
        <v>4466</v>
      </c>
      <c r="E75" s="31" t="s">
        <v>640</v>
      </c>
      <c r="F75" s="31" t="s">
        <v>810</v>
      </c>
      <c r="K75" s="30" t="s">
        <v>904</v>
      </c>
      <c r="L75" s="30" t="s">
        <v>919</v>
      </c>
      <c r="O75" s="15" t="s">
        <v>4410</v>
      </c>
      <c r="Q75" s="22"/>
      <c r="R75" s="24" t="s">
        <v>1165</v>
      </c>
      <c r="S75" s="16" t="s">
        <v>2829</v>
      </c>
      <c r="T75" s="32"/>
      <c r="AC75" s="169" t="s">
        <v>3629</v>
      </c>
      <c r="AD75" s="173" t="s">
        <v>3630</v>
      </c>
      <c r="AE75" s="155" t="s">
        <v>4636</v>
      </c>
      <c r="AF75" t="s">
        <v>1121</v>
      </c>
    </row>
    <row r="76" spans="1:32" x14ac:dyDescent="0.25">
      <c r="A76" s="6" t="s">
        <v>329</v>
      </c>
      <c r="B76" s="6" t="s">
        <v>428</v>
      </c>
      <c r="C76" s="6" t="s">
        <v>1113</v>
      </c>
      <c r="D76" s="272" t="s">
        <v>4650</v>
      </c>
      <c r="E76" s="31" t="s">
        <v>4631</v>
      </c>
      <c r="F76" s="31" t="s">
        <v>809</v>
      </c>
      <c r="K76" s="30" t="s">
        <v>905</v>
      </c>
      <c r="L76" s="30" t="s">
        <v>920</v>
      </c>
      <c r="Q76" s="22"/>
      <c r="R76" s="132" t="s">
        <v>2820</v>
      </c>
      <c r="T76" s="32"/>
      <c r="AB76" s="87" t="s">
        <v>2276</v>
      </c>
      <c r="AD76" s="173" t="s">
        <v>3628</v>
      </c>
      <c r="AE76" s="155" t="s">
        <v>4641</v>
      </c>
      <c r="AF76" t="s">
        <v>4630</v>
      </c>
    </row>
    <row r="77" spans="1:32" x14ac:dyDescent="0.25">
      <c r="A77" s="6" t="s">
        <v>329</v>
      </c>
      <c r="B77" s="6" t="s">
        <v>266</v>
      </c>
      <c r="C77" s="6" t="s">
        <v>1113</v>
      </c>
      <c r="D77" s="262" t="s">
        <v>4467</v>
      </c>
      <c r="E77" s="31" t="s">
        <v>648</v>
      </c>
      <c r="F77" s="31" t="s">
        <v>808</v>
      </c>
      <c r="K77" s="30" t="s">
        <v>906</v>
      </c>
      <c r="L77" s="30" t="s">
        <v>921</v>
      </c>
      <c r="O77" s="15" t="s">
        <v>1136</v>
      </c>
      <c r="P77" s="15" t="s">
        <v>1316</v>
      </c>
      <c r="Q77" s="22"/>
      <c r="R77" s="132" t="s">
        <v>2823</v>
      </c>
      <c r="S77" s="16" t="s">
        <v>1164</v>
      </c>
      <c r="T77" s="32"/>
      <c r="AD77" s="173" t="s">
        <v>3628</v>
      </c>
      <c r="AE77" s="155" t="s">
        <v>2423</v>
      </c>
      <c r="AF77" t="s">
        <v>1246</v>
      </c>
    </row>
    <row r="78" spans="1:32" x14ac:dyDescent="0.25">
      <c r="A78" s="6" t="s">
        <v>329</v>
      </c>
      <c r="B78" s="6" t="s">
        <v>429</v>
      </c>
      <c r="C78" s="6" t="s">
        <v>1113</v>
      </c>
      <c r="D78" s="262" t="s">
        <v>4469</v>
      </c>
      <c r="E78" s="31" t="s">
        <v>646</v>
      </c>
      <c r="F78" s="31" t="s">
        <v>807</v>
      </c>
      <c r="K78" s="30" t="s">
        <v>907</v>
      </c>
      <c r="L78" s="30" t="s">
        <v>922</v>
      </c>
      <c r="Q78" s="22"/>
      <c r="S78" s="131" t="s">
        <v>2825</v>
      </c>
      <c r="T78" s="32"/>
      <c r="AD78" s="173" t="s">
        <v>3628</v>
      </c>
      <c r="AE78" s="155" t="s">
        <v>2424</v>
      </c>
      <c r="AF78" t="s">
        <v>4655</v>
      </c>
    </row>
    <row r="79" spans="1:32" x14ac:dyDescent="0.25">
      <c r="A79" s="6" t="s">
        <v>329</v>
      </c>
      <c r="B79" s="6" t="s">
        <v>4633</v>
      </c>
      <c r="C79" s="6" t="s">
        <v>1113</v>
      </c>
      <c r="D79" s="262" t="s">
        <v>4651</v>
      </c>
      <c r="E79" s="31" t="s">
        <v>645</v>
      </c>
      <c r="F79" s="31" t="s">
        <v>815</v>
      </c>
      <c r="K79" s="30" t="s">
        <v>908</v>
      </c>
      <c r="L79" s="30" t="s">
        <v>923</v>
      </c>
      <c r="O79" s="15" t="s">
        <v>4652</v>
      </c>
      <c r="P79" s="15" t="s">
        <v>1317</v>
      </c>
      <c r="Q79" s="22" t="s">
        <v>4653</v>
      </c>
      <c r="R79" s="132" t="s">
        <v>2814</v>
      </c>
      <c r="S79" s="131" t="s">
        <v>2816</v>
      </c>
      <c r="T79" s="32" t="s">
        <v>1205</v>
      </c>
      <c r="AE79" s="155" t="s">
        <v>4642</v>
      </c>
      <c r="AF79" t="s">
        <v>1247</v>
      </c>
    </row>
    <row r="80" spans="1:32" x14ac:dyDescent="0.25">
      <c r="A80" s="6" t="s">
        <v>329</v>
      </c>
      <c r="B80" s="6" t="s">
        <v>430</v>
      </c>
      <c r="C80" s="6" t="s">
        <v>1110</v>
      </c>
      <c r="D80" s="262" t="s">
        <v>4632</v>
      </c>
      <c r="E80" s="31" t="s">
        <v>750</v>
      </c>
      <c r="F80" s="72" t="s">
        <v>2464</v>
      </c>
      <c r="I80" s="55" t="s">
        <v>4656</v>
      </c>
      <c r="J80" s="55" t="s">
        <v>2828</v>
      </c>
      <c r="K80" s="30" t="s">
        <v>910</v>
      </c>
      <c r="L80" s="30" t="s">
        <v>924</v>
      </c>
      <c r="M80" s="44" t="s">
        <v>1304</v>
      </c>
      <c r="N80" s="44" t="s">
        <v>1313</v>
      </c>
      <c r="Q80" s="129" t="s">
        <v>2817</v>
      </c>
      <c r="S80" s="16" t="s">
        <v>2830</v>
      </c>
      <c r="T80" s="32"/>
      <c r="AE80" s="155" t="s">
        <v>4639</v>
      </c>
      <c r="AF80" t="s">
        <v>1039</v>
      </c>
    </row>
    <row r="81" spans="1:32" x14ac:dyDescent="0.25">
      <c r="A81" s="6" t="s">
        <v>329</v>
      </c>
      <c r="B81" s="6" t="s">
        <v>4407</v>
      </c>
      <c r="C81" s="6" t="s">
        <v>1113</v>
      </c>
      <c r="D81" s="262" t="s">
        <v>4470</v>
      </c>
      <c r="E81" s="31" t="s">
        <v>647</v>
      </c>
      <c r="F81" s="72" t="s">
        <v>3227</v>
      </c>
      <c r="G81" s="48" t="s">
        <v>284</v>
      </c>
      <c r="H81" s="48" t="s">
        <v>349</v>
      </c>
      <c r="K81" s="30" t="s">
        <v>911</v>
      </c>
      <c r="L81" s="30" t="s">
        <v>925</v>
      </c>
      <c r="Q81" s="129"/>
      <c r="S81" s="16" t="s">
        <v>2832</v>
      </c>
      <c r="T81" s="32"/>
      <c r="Y81" s="160" t="s">
        <v>4409</v>
      </c>
      <c r="AE81" s="155" t="s">
        <v>4638</v>
      </c>
      <c r="AF81" t="s">
        <v>1040</v>
      </c>
    </row>
    <row r="82" spans="1:32" x14ac:dyDescent="0.25">
      <c r="A82" s="6" t="s">
        <v>329</v>
      </c>
      <c r="B82" s="6" t="s">
        <v>431</v>
      </c>
      <c r="C82" s="6" t="s">
        <v>1110</v>
      </c>
      <c r="D82" s="262" t="s">
        <v>4468</v>
      </c>
      <c r="E82" s="31" t="s">
        <v>641</v>
      </c>
      <c r="F82" s="72" t="s">
        <v>2726</v>
      </c>
      <c r="K82" s="30" t="s">
        <v>915</v>
      </c>
      <c r="L82" s="30" t="s">
        <v>926</v>
      </c>
      <c r="O82" s="15" t="s">
        <v>1137</v>
      </c>
      <c r="P82" s="15" t="s">
        <v>1315</v>
      </c>
      <c r="Q82" s="22"/>
      <c r="R82" s="132" t="s">
        <v>2818</v>
      </c>
      <c r="S82" s="131" t="s">
        <v>2815</v>
      </c>
      <c r="T82" s="32"/>
      <c r="AE82" s="155" t="s">
        <v>4643</v>
      </c>
      <c r="AF82" t="s">
        <v>1248</v>
      </c>
    </row>
    <row r="83" spans="1:32" x14ac:dyDescent="0.25">
      <c r="A83" s="6" t="s">
        <v>329</v>
      </c>
      <c r="B83" s="6" t="s">
        <v>432</v>
      </c>
      <c r="C83" s="6" t="s">
        <v>1110</v>
      </c>
      <c r="D83" s="262" t="s">
        <v>4645</v>
      </c>
      <c r="E83" s="31" t="s">
        <v>644</v>
      </c>
      <c r="F83" s="72" t="s">
        <v>2214</v>
      </c>
      <c r="K83" s="30" t="s">
        <v>913</v>
      </c>
      <c r="L83" s="30" t="s">
        <v>927</v>
      </c>
      <c r="Q83" s="22"/>
      <c r="R83" s="132" t="s">
        <v>2821</v>
      </c>
      <c r="T83" s="32"/>
      <c r="AE83" s="155" t="s">
        <v>4640</v>
      </c>
      <c r="AF83" t="s">
        <v>2277</v>
      </c>
    </row>
    <row r="84" spans="1:32" x14ac:dyDescent="0.25">
      <c r="A84" s="6" t="s">
        <v>329</v>
      </c>
      <c r="B84" s="6" t="s">
        <v>433</v>
      </c>
      <c r="C84" s="6" t="s">
        <v>1110</v>
      </c>
      <c r="D84" s="262" t="s">
        <v>4646</v>
      </c>
      <c r="E84" s="31" t="s">
        <v>643</v>
      </c>
      <c r="F84" s="31" t="s">
        <v>909</v>
      </c>
      <c r="K84" s="30" t="s">
        <v>914</v>
      </c>
      <c r="L84" s="30" t="s">
        <v>928</v>
      </c>
      <c r="O84" s="15" t="s">
        <v>1138</v>
      </c>
      <c r="P84" s="15" t="s">
        <v>1318</v>
      </c>
      <c r="Q84" s="22"/>
      <c r="R84" s="112"/>
      <c r="S84" s="131" t="s">
        <v>2819</v>
      </c>
      <c r="T84" s="32"/>
      <c r="AE84" s="155" t="s">
        <v>4637</v>
      </c>
      <c r="AF84" t="s">
        <v>1249</v>
      </c>
    </row>
    <row r="85" spans="1:32" x14ac:dyDescent="0.25">
      <c r="A85" s="6" t="s">
        <v>329</v>
      </c>
      <c r="B85" s="6" t="s">
        <v>434</v>
      </c>
      <c r="C85" s="6" t="s">
        <v>1110</v>
      </c>
      <c r="D85" s="262" t="s">
        <v>4647</v>
      </c>
      <c r="E85" s="31" t="s">
        <v>649</v>
      </c>
      <c r="F85" s="72" t="s">
        <v>3228</v>
      </c>
      <c r="K85" s="30" t="s">
        <v>2082</v>
      </c>
      <c r="L85" s="30" t="s">
        <v>929</v>
      </c>
      <c r="Q85" s="22"/>
      <c r="R85" s="112"/>
      <c r="S85" s="16" t="s">
        <v>2831</v>
      </c>
      <c r="T85" s="32"/>
      <c r="AC85" s="169" t="s">
        <v>3334</v>
      </c>
      <c r="AE85" s="155" t="s">
        <v>2425</v>
      </c>
      <c r="AF85" t="s">
        <v>2822</v>
      </c>
    </row>
    <row r="86" spans="1:32" x14ac:dyDescent="0.25">
      <c r="A86" s="6" t="s">
        <v>329</v>
      </c>
      <c r="B86" s="6" t="s">
        <v>435</v>
      </c>
      <c r="C86" s="6" t="s">
        <v>1110</v>
      </c>
      <c r="D86" s="262" t="s">
        <v>4648</v>
      </c>
      <c r="E86" s="31" t="s">
        <v>642</v>
      </c>
      <c r="F86" s="31" t="s">
        <v>3230</v>
      </c>
      <c r="G86" s="48" t="s">
        <v>275</v>
      </c>
      <c r="H86" s="48" t="s">
        <v>348</v>
      </c>
      <c r="K86" s="30" t="s">
        <v>916</v>
      </c>
      <c r="L86" s="30" t="s">
        <v>930</v>
      </c>
      <c r="Q86" s="22"/>
      <c r="R86" s="132" t="s">
        <v>2826</v>
      </c>
      <c r="T86" s="32"/>
      <c r="AE86" s="155" t="s">
        <v>2426</v>
      </c>
      <c r="AF86" t="s">
        <v>4634</v>
      </c>
    </row>
    <row r="87" spans="1:32" x14ac:dyDescent="0.25">
      <c r="A87" s="6" t="s">
        <v>329</v>
      </c>
      <c r="B87" s="6" t="s">
        <v>436</v>
      </c>
      <c r="C87" s="6" t="s">
        <v>1110</v>
      </c>
      <c r="D87" s="262" t="s">
        <v>4649</v>
      </c>
      <c r="E87" s="31" t="s">
        <v>650</v>
      </c>
      <c r="F87" s="31" t="s">
        <v>3231</v>
      </c>
      <c r="K87" s="30" t="s">
        <v>917</v>
      </c>
      <c r="L87" s="30" t="s">
        <v>931</v>
      </c>
      <c r="O87" s="15" t="s">
        <v>1139</v>
      </c>
      <c r="P87" s="15" t="s">
        <v>1319</v>
      </c>
      <c r="Q87" s="22"/>
      <c r="S87" s="131" t="s">
        <v>2827</v>
      </c>
      <c r="T87" s="32"/>
      <c r="AC87" s="169" t="s">
        <v>3335</v>
      </c>
      <c r="AE87" s="155" t="s">
        <v>2427</v>
      </c>
      <c r="AF87" t="s">
        <v>1250</v>
      </c>
    </row>
    <row r="88" spans="1:32" x14ac:dyDescent="0.25">
      <c r="A88" s="5" t="s">
        <v>3408</v>
      </c>
      <c r="B88" s="8" t="s">
        <v>3956</v>
      </c>
      <c r="C88" s="5"/>
      <c r="D88" s="266"/>
      <c r="E88" s="196"/>
      <c r="F88" s="196"/>
      <c r="G88" s="197"/>
      <c r="H88" s="197"/>
      <c r="I88" s="198"/>
      <c r="J88" s="198"/>
      <c r="K88" s="199"/>
      <c r="L88" s="199"/>
      <c r="M88" s="200"/>
      <c r="N88" s="200"/>
      <c r="O88" s="201"/>
      <c r="P88" s="201"/>
      <c r="Q88" s="202"/>
      <c r="R88" s="203"/>
      <c r="S88" s="223"/>
      <c r="T88" s="204"/>
      <c r="U88" s="206"/>
      <c r="V88" s="207"/>
      <c r="W88" s="224"/>
      <c r="X88" s="290"/>
      <c r="Y88" s="205"/>
      <c r="Z88" s="208"/>
      <c r="AA88" s="209"/>
      <c r="AB88" s="210"/>
      <c r="AC88" s="211"/>
      <c r="AD88" s="212"/>
      <c r="AE88" s="213"/>
    </row>
    <row r="89" spans="1:32" x14ac:dyDescent="0.25">
      <c r="A89" s="6" t="s">
        <v>330</v>
      </c>
      <c r="B89" s="6" t="s">
        <v>437</v>
      </c>
      <c r="C89" s="6" t="s">
        <v>1111</v>
      </c>
      <c r="D89" s="262" t="s">
        <v>4497</v>
      </c>
      <c r="E89" s="31" t="s">
        <v>552</v>
      </c>
      <c r="F89" s="31" t="s">
        <v>753</v>
      </c>
      <c r="G89" s="48" t="s">
        <v>550</v>
      </c>
      <c r="H89" s="48" t="s">
        <v>352</v>
      </c>
      <c r="K89" s="30" t="s">
        <v>855</v>
      </c>
      <c r="L89" s="30" t="s">
        <v>860</v>
      </c>
      <c r="O89" s="98" t="s">
        <v>2737</v>
      </c>
      <c r="Q89" s="22"/>
      <c r="T89" s="32"/>
      <c r="V89" s="75" t="s">
        <v>2280</v>
      </c>
      <c r="AC89" s="169" t="s">
        <v>3335</v>
      </c>
      <c r="AF89" t="s">
        <v>4498</v>
      </c>
    </row>
    <row r="90" spans="1:32" x14ac:dyDescent="0.25">
      <c r="A90" s="6" t="s">
        <v>330</v>
      </c>
      <c r="B90" s="6" t="s">
        <v>438</v>
      </c>
      <c r="C90" s="6" t="s">
        <v>1113</v>
      </c>
      <c r="D90" s="262" t="s">
        <v>4499</v>
      </c>
      <c r="E90" s="31" t="s">
        <v>553</v>
      </c>
      <c r="F90" s="72" t="s">
        <v>3229</v>
      </c>
      <c r="G90" s="48" t="s">
        <v>297</v>
      </c>
      <c r="H90" s="48" t="s">
        <v>353</v>
      </c>
      <c r="K90" s="30" t="s">
        <v>856</v>
      </c>
      <c r="L90" s="30" t="s">
        <v>861</v>
      </c>
      <c r="Q90" s="22"/>
      <c r="T90" s="32"/>
      <c r="U90" s="69" t="s">
        <v>2834</v>
      </c>
      <c r="V90" s="75" t="s">
        <v>2281</v>
      </c>
      <c r="W90" s="292" t="s">
        <v>2279</v>
      </c>
      <c r="Z90" s="82" t="s">
        <v>2278</v>
      </c>
      <c r="AF90" t="s">
        <v>2291</v>
      </c>
    </row>
    <row r="91" spans="1:32" x14ac:dyDescent="0.25">
      <c r="A91" s="6" t="s">
        <v>439</v>
      </c>
      <c r="B91" s="6" t="s">
        <v>440</v>
      </c>
      <c r="C91" s="6" t="s">
        <v>1114</v>
      </c>
      <c r="D91" s="262" t="s">
        <v>4500</v>
      </c>
      <c r="E91" s="31" t="s">
        <v>551</v>
      </c>
      <c r="F91" s="72" t="s">
        <v>2687</v>
      </c>
      <c r="K91" s="30" t="s">
        <v>842</v>
      </c>
      <c r="L91" s="30" t="s">
        <v>842</v>
      </c>
      <c r="O91" s="15" t="s">
        <v>2071</v>
      </c>
      <c r="P91" s="15" t="s">
        <v>148</v>
      </c>
      <c r="Q91" s="22" t="s">
        <v>1127</v>
      </c>
      <c r="T91" s="32"/>
      <c r="V91" s="75" t="s">
        <v>2282</v>
      </c>
      <c r="AB91" s="87" t="s">
        <v>2115</v>
      </c>
      <c r="AF91" t="s">
        <v>2116</v>
      </c>
    </row>
    <row r="92" spans="1:32" x14ac:dyDescent="0.25">
      <c r="A92" s="6" t="s">
        <v>330</v>
      </c>
      <c r="B92" s="6" t="s">
        <v>441</v>
      </c>
      <c r="C92" s="6" t="s">
        <v>1113</v>
      </c>
      <c r="D92" s="262" t="s">
        <v>4501</v>
      </c>
      <c r="E92" s="31" t="s">
        <v>554</v>
      </c>
      <c r="F92" s="31" t="s">
        <v>754</v>
      </c>
      <c r="K92" s="30" t="s">
        <v>857</v>
      </c>
      <c r="L92" s="30" t="s">
        <v>862</v>
      </c>
      <c r="M92" s="44" t="s">
        <v>1299</v>
      </c>
      <c r="N92" s="44" t="s">
        <v>1277</v>
      </c>
      <c r="Q92" s="22"/>
      <c r="T92" s="32"/>
      <c r="V92" s="75" t="s">
        <v>2283</v>
      </c>
      <c r="AF92" t="s">
        <v>1300</v>
      </c>
    </row>
    <row r="93" spans="1:32" x14ac:dyDescent="0.25">
      <c r="A93" s="6" t="s">
        <v>330</v>
      </c>
      <c r="B93" s="6" t="s">
        <v>442</v>
      </c>
      <c r="C93" s="6" t="s">
        <v>1113</v>
      </c>
      <c r="D93" s="267" t="s">
        <v>4502</v>
      </c>
      <c r="E93" s="72" t="s">
        <v>3014</v>
      </c>
      <c r="F93" s="72" t="s">
        <v>2691</v>
      </c>
      <c r="K93" s="30" t="s">
        <v>858</v>
      </c>
      <c r="L93" s="30" t="s">
        <v>863</v>
      </c>
      <c r="M93" s="44" t="s">
        <v>1301</v>
      </c>
      <c r="N93" s="44" t="s">
        <v>1278</v>
      </c>
      <c r="Q93" s="22"/>
      <c r="S93" s="16" t="s">
        <v>1163</v>
      </c>
      <c r="T93" s="32"/>
      <c r="V93" s="75" t="s">
        <v>2284</v>
      </c>
      <c r="AF93" t="s">
        <v>1302</v>
      </c>
    </row>
    <row r="94" spans="1:32" x14ac:dyDescent="0.25">
      <c r="A94" s="6" t="s">
        <v>330</v>
      </c>
      <c r="B94" s="6" t="s">
        <v>443</v>
      </c>
      <c r="C94" s="6" t="s">
        <v>1112</v>
      </c>
      <c r="D94" s="262" t="s">
        <v>4503</v>
      </c>
      <c r="E94" s="31" t="s">
        <v>555</v>
      </c>
      <c r="F94" s="31" t="s">
        <v>2294</v>
      </c>
      <c r="G94" s="48" t="s">
        <v>373</v>
      </c>
      <c r="H94" s="48" t="s">
        <v>1268</v>
      </c>
      <c r="K94" s="30" t="s">
        <v>859</v>
      </c>
      <c r="L94" s="30" t="s">
        <v>864</v>
      </c>
      <c r="O94" s="15" t="s">
        <v>1132</v>
      </c>
      <c r="P94" s="15" t="s">
        <v>2369</v>
      </c>
      <c r="Q94" s="22"/>
      <c r="T94" s="32" t="s">
        <v>1206</v>
      </c>
      <c r="U94" s="69" t="s">
        <v>2835</v>
      </c>
      <c r="V94" s="75" t="s">
        <v>2285</v>
      </c>
      <c r="AA94" s="78" t="s">
        <v>2418</v>
      </c>
      <c r="AB94" s="87" t="s">
        <v>2117</v>
      </c>
      <c r="AF94" t="s">
        <v>2316</v>
      </c>
    </row>
    <row r="95" spans="1:32" x14ac:dyDescent="0.25">
      <c r="A95" s="6" t="s">
        <v>444</v>
      </c>
      <c r="B95" s="6" t="s">
        <v>445</v>
      </c>
      <c r="C95" s="6" t="s">
        <v>1113</v>
      </c>
      <c r="D95" s="262" t="s">
        <v>4509</v>
      </c>
      <c r="E95" s="31" t="s">
        <v>556</v>
      </c>
      <c r="F95" s="31" t="s">
        <v>755</v>
      </c>
      <c r="K95" s="30" t="s">
        <v>869</v>
      </c>
      <c r="L95" s="30" t="s">
        <v>865</v>
      </c>
      <c r="O95" s="15" t="s">
        <v>1143</v>
      </c>
      <c r="P95" s="15" t="s">
        <v>2368</v>
      </c>
      <c r="Q95" s="22"/>
      <c r="T95" s="32"/>
      <c r="V95" s="75" t="s">
        <v>2301</v>
      </c>
    </row>
    <row r="96" spans="1:32" x14ac:dyDescent="0.25">
      <c r="A96" s="6" t="s">
        <v>330</v>
      </c>
      <c r="B96" s="6" t="s">
        <v>446</v>
      </c>
      <c r="C96" s="6" t="s">
        <v>1110</v>
      </c>
      <c r="D96" s="262" t="s">
        <v>4504</v>
      </c>
      <c r="E96" s="31" t="s">
        <v>557</v>
      </c>
      <c r="F96" s="31"/>
      <c r="K96" s="30" t="s">
        <v>872</v>
      </c>
      <c r="L96" s="30" t="s">
        <v>866</v>
      </c>
      <c r="Q96" s="22"/>
      <c r="T96" s="32"/>
      <c r="V96" s="75" t="s">
        <v>2286</v>
      </c>
      <c r="AC96" s="169" t="s">
        <v>3336</v>
      </c>
    </row>
    <row r="97" spans="1:32" x14ac:dyDescent="0.25">
      <c r="A97" s="6" t="s">
        <v>330</v>
      </c>
      <c r="B97" s="6" t="s">
        <v>447</v>
      </c>
      <c r="C97" s="6" t="s">
        <v>1114</v>
      </c>
      <c r="D97" s="262" t="s">
        <v>4505</v>
      </c>
      <c r="E97" s="31" t="s">
        <v>558</v>
      </c>
      <c r="F97" s="72" t="s">
        <v>3017</v>
      </c>
      <c r="K97" s="30" t="s">
        <v>867</v>
      </c>
      <c r="L97" s="30" t="s">
        <v>871</v>
      </c>
      <c r="Q97" s="22"/>
      <c r="T97" s="32"/>
      <c r="V97" s="75" t="s">
        <v>2287</v>
      </c>
      <c r="AB97" s="87" t="s">
        <v>2118</v>
      </c>
      <c r="AF97" t="s">
        <v>2119</v>
      </c>
    </row>
    <row r="98" spans="1:32" x14ac:dyDescent="0.25">
      <c r="A98" s="6" t="s">
        <v>330</v>
      </c>
      <c r="B98" s="6" t="s">
        <v>448</v>
      </c>
      <c r="C98" s="6" t="s">
        <v>1113</v>
      </c>
      <c r="D98" s="262" t="s">
        <v>4506</v>
      </c>
      <c r="E98" s="31" t="s">
        <v>559</v>
      </c>
      <c r="F98" s="31" t="s">
        <v>870</v>
      </c>
      <c r="G98" s="48" t="s">
        <v>1269</v>
      </c>
      <c r="H98" s="48" t="s">
        <v>351</v>
      </c>
      <c r="K98" s="30" t="s">
        <v>868</v>
      </c>
      <c r="L98" s="30" t="s">
        <v>873</v>
      </c>
      <c r="M98" s="44" t="s">
        <v>1303</v>
      </c>
      <c r="N98" s="44" t="s">
        <v>1279</v>
      </c>
      <c r="Q98" s="22"/>
      <c r="R98" s="24" t="s">
        <v>1129</v>
      </c>
      <c r="T98" s="32"/>
      <c r="V98" s="75" t="s">
        <v>2288</v>
      </c>
      <c r="Z98" s="82" t="s">
        <v>2302</v>
      </c>
    </row>
    <row r="99" spans="1:32" x14ac:dyDescent="0.25">
      <c r="A99" s="6" t="s">
        <v>330</v>
      </c>
      <c r="B99" s="6" t="s">
        <v>449</v>
      </c>
      <c r="C99" s="6" t="s">
        <v>1113</v>
      </c>
      <c r="D99" s="262" t="s">
        <v>4507</v>
      </c>
      <c r="E99" s="31" t="s">
        <v>560</v>
      </c>
      <c r="F99" s="72" t="s">
        <v>3019</v>
      </c>
      <c r="K99" s="30" t="s">
        <v>912</v>
      </c>
      <c r="L99" s="30" t="s">
        <v>874</v>
      </c>
      <c r="O99" s="15" t="s">
        <v>1133</v>
      </c>
      <c r="P99" s="15" t="s">
        <v>2366</v>
      </c>
      <c r="Q99" s="22"/>
      <c r="T99" s="32" t="s">
        <v>4658</v>
      </c>
      <c r="V99" s="75" t="s">
        <v>2289</v>
      </c>
      <c r="AB99" s="87" t="s">
        <v>2120</v>
      </c>
      <c r="AF99" t="s">
        <v>2293</v>
      </c>
    </row>
    <row r="100" spans="1:32" x14ac:dyDescent="0.25">
      <c r="A100" s="6" t="s">
        <v>330</v>
      </c>
      <c r="B100" s="6" t="s">
        <v>450</v>
      </c>
      <c r="C100" s="6" t="s">
        <v>1114</v>
      </c>
      <c r="D100" s="262" t="s">
        <v>4508</v>
      </c>
      <c r="E100" s="31" t="s">
        <v>561</v>
      </c>
      <c r="F100" s="72" t="s">
        <v>3018</v>
      </c>
      <c r="K100" s="30" t="s">
        <v>4566</v>
      </c>
      <c r="L100" s="30" t="s">
        <v>875</v>
      </c>
      <c r="O100" s="15" t="s">
        <v>1134</v>
      </c>
      <c r="P100" s="15" t="s">
        <v>2367</v>
      </c>
      <c r="Q100" s="22"/>
      <c r="T100" s="32"/>
      <c r="V100" s="75" t="s">
        <v>2290</v>
      </c>
      <c r="AF100" t="s">
        <v>1435</v>
      </c>
    </row>
    <row r="101" spans="1:32" x14ac:dyDescent="0.25">
      <c r="A101" s="6" t="s">
        <v>451</v>
      </c>
      <c r="B101" s="6" t="s">
        <v>452</v>
      </c>
      <c r="C101" s="6" t="s">
        <v>1110</v>
      </c>
      <c r="D101" s="265" t="s">
        <v>4510</v>
      </c>
      <c r="E101" s="38" t="s">
        <v>562</v>
      </c>
      <c r="F101" s="38"/>
      <c r="G101" s="50"/>
      <c r="H101" s="50"/>
      <c r="I101" s="127" t="s">
        <v>2688</v>
      </c>
      <c r="J101" s="127" t="s">
        <v>2689</v>
      </c>
      <c r="K101" s="37" t="s">
        <v>1009</v>
      </c>
      <c r="L101" s="37" t="s">
        <v>876</v>
      </c>
      <c r="M101" s="46"/>
      <c r="N101" s="46"/>
      <c r="O101" s="20" t="s">
        <v>1148</v>
      </c>
      <c r="P101" s="20" t="s">
        <v>134</v>
      </c>
      <c r="Q101" s="35"/>
      <c r="R101" s="26"/>
      <c r="S101" s="21"/>
      <c r="T101" s="36" t="s">
        <v>2303</v>
      </c>
      <c r="U101" s="71"/>
      <c r="V101" s="76"/>
      <c r="W101" s="84"/>
      <c r="X101" s="289"/>
      <c r="Y101" s="161"/>
      <c r="Z101" s="83"/>
      <c r="AA101" s="79"/>
      <c r="AB101" s="88"/>
      <c r="AC101" s="170"/>
      <c r="AD101" s="175"/>
      <c r="AE101" s="156" t="s">
        <v>58</v>
      </c>
    </row>
    <row r="102" spans="1:32" x14ac:dyDescent="0.25">
      <c r="A102" s="5" t="s">
        <v>157</v>
      </c>
      <c r="B102" s="5" t="s">
        <v>251</v>
      </c>
      <c r="C102" s="5" t="s">
        <v>1112</v>
      </c>
      <c r="D102" s="262" t="s">
        <v>4511</v>
      </c>
      <c r="E102" s="31" t="s">
        <v>680</v>
      </c>
      <c r="F102" s="31" t="s">
        <v>757</v>
      </c>
      <c r="G102" s="48" t="s">
        <v>280</v>
      </c>
      <c r="H102" s="48" t="s">
        <v>355</v>
      </c>
      <c r="K102" s="30" t="s">
        <v>827</v>
      </c>
      <c r="L102" s="30" t="s">
        <v>820</v>
      </c>
      <c r="M102" s="44" t="s">
        <v>41</v>
      </c>
      <c r="N102" s="44" t="s">
        <v>42</v>
      </c>
      <c r="O102" s="15" t="s">
        <v>2162</v>
      </c>
      <c r="P102" s="15" t="s">
        <v>244</v>
      </c>
      <c r="Q102" s="22" t="s">
        <v>1222</v>
      </c>
      <c r="T102" s="32"/>
      <c r="W102" s="292" t="s">
        <v>2331</v>
      </c>
      <c r="Z102" s="82" t="s">
        <v>2848</v>
      </c>
      <c r="AA102" s="78" t="s">
        <v>3539</v>
      </c>
      <c r="AB102" s="87" t="s">
        <v>2128</v>
      </c>
      <c r="AC102" s="169" t="s">
        <v>3534</v>
      </c>
      <c r="AD102" s="173" t="s">
        <v>3543</v>
      </c>
      <c r="AE102" s="155" t="s">
        <v>2428</v>
      </c>
      <c r="AF102" t="s">
        <v>2849</v>
      </c>
    </row>
    <row r="103" spans="1:32" x14ac:dyDescent="0.25">
      <c r="A103" s="5" t="s">
        <v>157</v>
      </c>
      <c r="B103" s="5" t="s">
        <v>453</v>
      </c>
      <c r="C103" s="5" t="s">
        <v>1114</v>
      </c>
      <c r="D103" s="262" t="s">
        <v>4512</v>
      </c>
      <c r="E103" s="31" t="s">
        <v>653</v>
      </c>
      <c r="F103" s="72" t="s">
        <v>2126</v>
      </c>
      <c r="K103" s="30" t="s">
        <v>828</v>
      </c>
      <c r="L103" s="30" t="s">
        <v>821</v>
      </c>
      <c r="O103" s="15" t="s">
        <v>2155</v>
      </c>
      <c r="P103" s="15" t="s">
        <v>2156</v>
      </c>
      <c r="Q103" s="22"/>
      <c r="T103" s="32"/>
      <c r="AA103" s="78" t="s">
        <v>3549</v>
      </c>
      <c r="AB103" s="87" t="s">
        <v>2165</v>
      </c>
      <c r="AC103" s="169" t="s">
        <v>3547</v>
      </c>
      <c r="AD103" s="173" t="s">
        <v>3545</v>
      </c>
      <c r="AE103" s="155" t="s">
        <v>2434</v>
      </c>
      <c r="AF103" t="s">
        <v>2163</v>
      </c>
    </row>
    <row r="104" spans="1:32" x14ac:dyDescent="0.25">
      <c r="A104" s="5" t="s">
        <v>157</v>
      </c>
      <c r="B104" s="5" t="s">
        <v>454</v>
      </c>
      <c r="C104" s="5" t="s">
        <v>1114</v>
      </c>
      <c r="D104" s="262" t="s">
        <v>4513</v>
      </c>
      <c r="E104" s="31" t="s">
        <v>679</v>
      </c>
      <c r="F104" s="72" t="s">
        <v>2093</v>
      </c>
      <c r="K104" s="30" t="s">
        <v>829</v>
      </c>
      <c r="L104" s="30" t="s">
        <v>822</v>
      </c>
      <c r="O104" s="15" t="s">
        <v>2153</v>
      </c>
      <c r="P104" s="15" t="s">
        <v>2154</v>
      </c>
      <c r="Q104" s="22" t="s">
        <v>2847</v>
      </c>
      <c r="T104" s="32" t="s">
        <v>3620</v>
      </c>
      <c r="AA104" s="78" t="s">
        <v>3550</v>
      </c>
      <c r="AC104" s="169" t="s">
        <v>3537</v>
      </c>
      <c r="AD104" s="173" t="s">
        <v>3538</v>
      </c>
      <c r="AE104" s="155" t="s">
        <v>2429</v>
      </c>
      <c r="AF104" t="s">
        <v>3621</v>
      </c>
    </row>
    <row r="105" spans="1:32" x14ac:dyDescent="0.25">
      <c r="A105" s="5" t="s">
        <v>157</v>
      </c>
      <c r="B105" s="5" t="s">
        <v>455</v>
      </c>
      <c r="C105" s="5" t="s">
        <v>1111</v>
      </c>
      <c r="D105" s="262" t="s">
        <v>4514</v>
      </c>
      <c r="E105" s="31" t="s">
        <v>654</v>
      </c>
      <c r="F105" s="31" t="s">
        <v>756</v>
      </c>
      <c r="I105" s="55" t="s">
        <v>2150</v>
      </c>
      <c r="J105" s="55" t="s">
        <v>2476</v>
      </c>
      <c r="K105" s="30" t="s">
        <v>830</v>
      </c>
      <c r="L105" s="30" t="s">
        <v>823</v>
      </c>
      <c r="O105" s="15" t="s">
        <v>2151</v>
      </c>
      <c r="P105" s="15" t="s">
        <v>2152</v>
      </c>
      <c r="Q105" s="22"/>
      <c r="S105" s="16" t="s">
        <v>1162</v>
      </c>
      <c r="T105" s="32"/>
      <c r="Z105" s="82" t="s">
        <v>2327</v>
      </c>
      <c r="AA105" s="78" t="s">
        <v>2167</v>
      </c>
      <c r="AB105" s="87" t="s">
        <v>3264</v>
      </c>
      <c r="AC105" s="169" t="s">
        <v>3541</v>
      </c>
      <c r="AD105" s="173" t="s">
        <v>3542</v>
      </c>
      <c r="AE105" s="155" t="s">
        <v>2430</v>
      </c>
      <c r="AF105" t="s">
        <v>2164</v>
      </c>
    </row>
    <row r="106" spans="1:32" x14ac:dyDescent="0.25">
      <c r="A106" s="5" t="s">
        <v>157</v>
      </c>
      <c r="B106" s="5" t="s">
        <v>456</v>
      </c>
      <c r="C106" s="5" t="s">
        <v>1114</v>
      </c>
      <c r="D106" s="262" t="s">
        <v>4515</v>
      </c>
      <c r="E106" s="31" t="s">
        <v>660</v>
      </c>
      <c r="F106" s="31"/>
      <c r="K106" s="30" t="s">
        <v>852</v>
      </c>
      <c r="L106" s="30" t="s">
        <v>824</v>
      </c>
      <c r="O106" s="15" t="s">
        <v>2159</v>
      </c>
      <c r="P106" s="15" t="s">
        <v>2160</v>
      </c>
      <c r="Q106" s="22"/>
      <c r="R106" s="24" t="s">
        <v>1161</v>
      </c>
      <c r="T106" s="32"/>
      <c r="W106" s="292" t="s">
        <v>2329</v>
      </c>
      <c r="AA106" s="78" t="s">
        <v>661</v>
      </c>
      <c r="AB106" s="87" t="s">
        <v>2166</v>
      </c>
      <c r="AC106" s="169" t="s">
        <v>3548</v>
      </c>
      <c r="AD106" s="173" t="s">
        <v>3546</v>
      </c>
      <c r="AE106" s="155" t="s">
        <v>2431</v>
      </c>
      <c r="AF106" t="s">
        <v>2330</v>
      </c>
    </row>
    <row r="107" spans="1:32" x14ac:dyDescent="0.25">
      <c r="A107" s="5" t="s">
        <v>157</v>
      </c>
      <c r="B107" s="5" t="s">
        <v>2463</v>
      </c>
      <c r="C107" s="5" t="s">
        <v>1114</v>
      </c>
      <c r="D107" s="262" t="s">
        <v>4517</v>
      </c>
      <c r="E107" s="31" t="s">
        <v>661</v>
      </c>
      <c r="F107" s="72" t="s">
        <v>2292</v>
      </c>
      <c r="K107" s="30" t="s">
        <v>853</v>
      </c>
      <c r="L107" s="30" t="s">
        <v>825</v>
      </c>
      <c r="O107" s="15" t="s">
        <v>2157</v>
      </c>
      <c r="P107" s="15" t="s">
        <v>2158</v>
      </c>
      <c r="Q107" s="22" t="s">
        <v>2846</v>
      </c>
      <c r="T107" s="32"/>
      <c r="AA107" s="78" t="s">
        <v>3551</v>
      </c>
      <c r="AC107" s="169" t="s">
        <v>3536</v>
      </c>
      <c r="AD107" s="173" t="s">
        <v>3544</v>
      </c>
      <c r="AE107" s="155" t="s">
        <v>2432</v>
      </c>
      <c r="AF107" t="s">
        <v>2295</v>
      </c>
    </row>
    <row r="108" spans="1:32" x14ac:dyDescent="0.25">
      <c r="A108" s="5" t="s">
        <v>157</v>
      </c>
      <c r="B108" s="5" t="s">
        <v>252</v>
      </c>
      <c r="C108" s="5" t="s">
        <v>1111</v>
      </c>
      <c r="D108" s="262" t="s">
        <v>4516</v>
      </c>
      <c r="E108" s="31" t="s">
        <v>662</v>
      </c>
      <c r="F108" s="31" t="s">
        <v>3226</v>
      </c>
      <c r="G108" s="48" t="s">
        <v>295</v>
      </c>
      <c r="H108" s="48" t="s">
        <v>356</v>
      </c>
      <c r="K108" s="30" t="s">
        <v>854</v>
      </c>
      <c r="L108" s="30" t="s">
        <v>826</v>
      </c>
      <c r="M108" s="44" t="s">
        <v>1272</v>
      </c>
      <c r="N108" s="44" t="s">
        <v>2791</v>
      </c>
      <c r="O108" s="15" t="s">
        <v>1519</v>
      </c>
      <c r="P108" s="15" t="s">
        <v>2161</v>
      </c>
      <c r="Q108" s="22"/>
      <c r="T108" s="32" t="s">
        <v>2326</v>
      </c>
      <c r="V108" s="75" t="s">
        <v>4405</v>
      </c>
      <c r="W108" s="292" t="s">
        <v>2333</v>
      </c>
      <c r="AA108" s="78" t="s">
        <v>2394</v>
      </c>
      <c r="AC108" s="169" t="s">
        <v>4402</v>
      </c>
      <c r="AD108" s="173" t="s">
        <v>3540</v>
      </c>
      <c r="AE108" s="155" t="s">
        <v>2433</v>
      </c>
      <c r="AF108" t="s">
        <v>4406</v>
      </c>
    </row>
    <row r="109" spans="1:32" x14ac:dyDescent="0.25">
      <c r="A109" s="5" t="s">
        <v>323</v>
      </c>
      <c r="B109" s="5" t="s">
        <v>1115</v>
      </c>
      <c r="C109" s="5" t="s">
        <v>1110</v>
      </c>
      <c r="D109" s="265" t="s">
        <v>4518</v>
      </c>
      <c r="E109" s="38"/>
      <c r="F109" s="38"/>
      <c r="G109" s="50"/>
      <c r="H109" s="50"/>
      <c r="I109" s="57"/>
      <c r="J109" s="57"/>
      <c r="K109" s="37"/>
      <c r="L109" s="37"/>
      <c r="M109" s="46"/>
      <c r="N109" s="46"/>
      <c r="O109" s="20" t="s">
        <v>2325</v>
      </c>
      <c r="P109" s="20" t="s">
        <v>145</v>
      </c>
      <c r="Q109" s="35"/>
      <c r="R109" s="26"/>
      <c r="S109" s="21"/>
      <c r="T109" s="36"/>
      <c r="U109" s="71"/>
      <c r="V109" s="76"/>
      <c r="W109" s="84" t="s">
        <v>2355</v>
      </c>
      <c r="X109" s="289"/>
      <c r="Y109" s="161"/>
      <c r="Z109" s="83" t="s">
        <v>2323</v>
      </c>
      <c r="AA109" s="79" t="s">
        <v>2324</v>
      </c>
      <c r="AB109" s="88" t="s">
        <v>3265</v>
      </c>
      <c r="AC109" s="170" t="s">
        <v>3535</v>
      </c>
      <c r="AD109" s="175"/>
      <c r="AE109" s="156"/>
      <c r="AF109" t="s">
        <v>2356</v>
      </c>
    </row>
    <row r="110" spans="1:32" x14ac:dyDescent="0.25">
      <c r="A110" s="6" t="s">
        <v>3006</v>
      </c>
      <c r="B110" s="6" t="s">
        <v>3008</v>
      </c>
      <c r="C110" s="6" t="s">
        <v>1111</v>
      </c>
      <c r="D110" s="262" t="s">
        <v>4521</v>
      </c>
      <c r="E110" s="31" t="s">
        <v>563</v>
      </c>
      <c r="F110" s="31" t="s">
        <v>758</v>
      </c>
      <c r="G110" s="49" t="s">
        <v>2338</v>
      </c>
      <c r="H110" s="49" t="s">
        <v>354</v>
      </c>
      <c r="I110" s="56"/>
      <c r="J110" s="56"/>
      <c r="K110" s="30" t="s">
        <v>843</v>
      </c>
      <c r="L110" s="30" t="s">
        <v>831</v>
      </c>
      <c r="M110" s="45"/>
      <c r="N110" s="45"/>
      <c r="O110" s="125" t="s">
        <v>2988</v>
      </c>
      <c r="P110" s="18" t="s">
        <v>2997</v>
      </c>
      <c r="Q110" s="33"/>
      <c r="R110" s="25"/>
      <c r="S110" s="19"/>
      <c r="T110" s="34"/>
      <c r="AA110" s="78" t="s">
        <v>2406</v>
      </c>
      <c r="AD110" s="173" t="s">
        <v>3491</v>
      </c>
      <c r="AE110" s="154" t="s">
        <v>2985</v>
      </c>
      <c r="AF110" t="s">
        <v>4522</v>
      </c>
    </row>
    <row r="111" spans="1:32" x14ac:dyDescent="0.25">
      <c r="A111" s="6" t="s">
        <v>3006</v>
      </c>
      <c r="B111" s="6" t="s">
        <v>457</v>
      </c>
      <c r="C111" s="6" t="s">
        <v>1114</v>
      </c>
      <c r="D111" s="262" t="s">
        <v>4523</v>
      </c>
      <c r="E111" s="31" t="s">
        <v>564</v>
      </c>
      <c r="F111" s="72" t="s">
        <v>3015</v>
      </c>
      <c r="I111" s="126" t="s">
        <v>2785</v>
      </c>
      <c r="J111" s="55" t="s">
        <v>2787</v>
      </c>
      <c r="K111" s="30" t="s">
        <v>2067</v>
      </c>
      <c r="L111" s="30" t="s">
        <v>832</v>
      </c>
      <c r="M111" s="44" t="s">
        <v>1290</v>
      </c>
      <c r="N111" s="44" t="s">
        <v>1274</v>
      </c>
      <c r="O111" s="123" t="s">
        <v>2989</v>
      </c>
      <c r="P111" s="15" t="s">
        <v>2998</v>
      </c>
      <c r="Q111" s="22"/>
      <c r="T111" s="32"/>
      <c r="AD111" s="173" t="s">
        <v>3491</v>
      </c>
      <c r="AE111" s="154" t="s">
        <v>2986</v>
      </c>
      <c r="AF111" t="s">
        <v>2786</v>
      </c>
    </row>
    <row r="112" spans="1:32" x14ac:dyDescent="0.25">
      <c r="A112" s="6" t="s">
        <v>3006</v>
      </c>
      <c r="B112" s="6" t="s">
        <v>458</v>
      </c>
      <c r="C112" s="6" t="s">
        <v>1114</v>
      </c>
      <c r="D112" s="262" t="s">
        <v>4519</v>
      </c>
      <c r="E112" s="31" t="s">
        <v>565</v>
      </c>
      <c r="F112" s="72" t="s">
        <v>2297</v>
      </c>
      <c r="K112" s="30" t="s">
        <v>845</v>
      </c>
      <c r="L112" s="30" t="s">
        <v>833</v>
      </c>
      <c r="O112" s="123" t="s">
        <v>2990</v>
      </c>
      <c r="P112" s="15" t="s">
        <v>3005</v>
      </c>
      <c r="Q112" s="22" t="s">
        <v>4657</v>
      </c>
      <c r="T112" s="32"/>
      <c r="AD112" s="173" t="s">
        <v>3491</v>
      </c>
      <c r="AE112" s="154" t="s">
        <v>2978</v>
      </c>
      <c r="AF112" t="s">
        <v>2794</v>
      </c>
    </row>
    <row r="113" spans="1:32" x14ac:dyDescent="0.25">
      <c r="A113" s="6" t="s">
        <v>3006</v>
      </c>
      <c r="B113" s="6" t="s">
        <v>459</v>
      </c>
      <c r="C113" s="6" t="s">
        <v>1112</v>
      </c>
      <c r="D113" s="262" t="s">
        <v>4525</v>
      </c>
      <c r="E113" s="31" t="s">
        <v>566</v>
      </c>
      <c r="F113" s="72" t="s">
        <v>3016</v>
      </c>
      <c r="K113" s="30" t="s">
        <v>844</v>
      </c>
      <c r="L113" s="30" t="s">
        <v>834</v>
      </c>
      <c r="O113" s="123" t="s">
        <v>2991</v>
      </c>
      <c r="P113" s="15" t="s">
        <v>2365</v>
      </c>
      <c r="Q113" s="22" t="s">
        <v>1221</v>
      </c>
      <c r="T113" s="32" t="s">
        <v>3026</v>
      </c>
      <c r="U113" s="69" t="s">
        <v>2837</v>
      </c>
      <c r="AA113" s="78" t="s">
        <v>2339</v>
      </c>
      <c r="AD113" s="173" t="s">
        <v>3491</v>
      </c>
      <c r="AE113" s="154" t="s">
        <v>2979</v>
      </c>
      <c r="AF113" t="s">
        <v>4524</v>
      </c>
    </row>
    <row r="114" spans="1:32" x14ac:dyDescent="0.25">
      <c r="A114" s="6" t="s">
        <v>3006</v>
      </c>
      <c r="B114" s="6" t="s">
        <v>460</v>
      </c>
      <c r="C114" s="6" t="s">
        <v>1113</v>
      </c>
      <c r="D114" s="262" t="s">
        <v>4529</v>
      </c>
      <c r="E114" s="31" t="s">
        <v>567</v>
      </c>
      <c r="F114" s="31" t="s">
        <v>742</v>
      </c>
      <c r="K114" s="30" t="s">
        <v>846</v>
      </c>
      <c r="L114" s="30" t="s">
        <v>840</v>
      </c>
      <c r="O114" s="123" t="s">
        <v>2992</v>
      </c>
      <c r="P114" s="15" t="s">
        <v>2999</v>
      </c>
      <c r="Q114" s="22"/>
      <c r="T114" s="32"/>
      <c r="AD114" s="173" t="s">
        <v>3491</v>
      </c>
      <c r="AE114" s="154" t="s">
        <v>2987</v>
      </c>
      <c r="AF114" t="s">
        <v>4526</v>
      </c>
    </row>
    <row r="115" spans="1:32" x14ac:dyDescent="0.25">
      <c r="A115" s="6" t="s">
        <v>3006</v>
      </c>
      <c r="B115" s="6" t="s">
        <v>462</v>
      </c>
      <c r="C115" s="6" t="s">
        <v>1110</v>
      </c>
      <c r="D115" s="262" t="s">
        <v>4530</v>
      </c>
      <c r="E115" s="31" t="s">
        <v>569</v>
      </c>
      <c r="F115" s="31" t="s">
        <v>811</v>
      </c>
      <c r="K115" s="30" t="s">
        <v>848</v>
      </c>
      <c r="L115" s="30" t="s">
        <v>836</v>
      </c>
      <c r="O115" s="123" t="s">
        <v>3027</v>
      </c>
      <c r="P115" s="15" t="s">
        <v>3028</v>
      </c>
      <c r="Q115" s="22"/>
      <c r="R115" s="24" t="s">
        <v>1160</v>
      </c>
      <c r="T115" s="32"/>
      <c r="AA115" s="78" t="s">
        <v>2396</v>
      </c>
      <c r="AD115" s="173" t="s">
        <v>3491</v>
      </c>
      <c r="AE115" s="154" t="s">
        <v>2983</v>
      </c>
      <c r="AF115" t="s">
        <v>4527</v>
      </c>
    </row>
    <row r="116" spans="1:32" x14ac:dyDescent="0.25">
      <c r="A116" s="6" t="s">
        <v>3006</v>
      </c>
      <c r="B116" s="6" t="s">
        <v>461</v>
      </c>
      <c r="C116" s="6" t="s">
        <v>1110</v>
      </c>
      <c r="D116" s="262" t="s">
        <v>4531</v>
      </c>
      <c r="E116" s="31" t="s">
        <v>568</v>
      </c>
      <c r="F116" s="72" t="s">
        <v>2340</v>
      </c>
      <c r="K116" s="30" t="s">
        <v>847</v>
      </c>
      <c r="L116" s="30" t="s">
        <v>835</v>
      </c>
      <c r="O116" s="123" t="s">
        <v>2993</v>
      </c>
      <c r="P116" s="15" t="s">
        <v>3004</v>
      </c>
      <c r="Q116" s="22"/>
      <c r="S116" s="16" t="s">
        <v>1128</v>
      </c>
      <c r="T116" s="32" t="s">
        <v>2795</v>
      </c>
      <c r="AD116" s="173" t="s">
        <v>3491</v>
      </c>
      <c r="AE116" s="154" t="s">
        <v>2977</v>
      </c>
      <c r="AF116" t="s">
        <v>4528</v>
      </c>
    </row>
    <row r="117" spans="1:32" x14ac:dyDescent="0.25">
      <c r="A117" s="6" t="s">
        <v>3006</v>
      </c>
      <c r="B117" s="6" t="s">
        <v>43</v>
      </c>
      <c r="C117" s="6" t="s">
        <v>1113</v>
      </c>
      <c r="D117" s="262" t="s">
        <v>4532</v>
      </c>
      <c r="E117" s="31" t="s">
        <v>570</v>
      </c>
      <c r="F117" s="31" t="s">
        <v>747</v>
      </c>
      <c r="K117" s="30" t="s">
        <v>849</v>
      </c>
      <c r="L117" s="30" t="s">
        <v>837</v>
      </c>
      <c r="O117" s="123" t="s">
        <v>2994</v>
      </c>
      <c r="P117" s="15" t="s">
        <v>3000</v>
      </c>
      <c r="Q117" s="22"/>
      <c r="T117" s="32"/>
      <c r="AB117" s="87" t="s">
        <v>2341</v>
      </c>
      <c r="AD117" s="173" t="s">
        <v>3491</v>
      </c>
      <c r="AE117" s="154" t="s">
        <v>2982</v>
      </c>
    </row>
    <row r="118" spans="1:32" x14ac:dyDescent="0.25">
      <c r="A118" s="6" t="s">
        <v>3006</v>
      </c>
      <c r="B118" s="6" t="s">
        <v>463</v>
      </c>
      <c r="C118" s="6" t="s">
        <v>1114</v>
      </c>
      <c r="D118" s="262" t="s">
        <v>4534</v>
      </c>
      <c r="E118" s="31" t="s">
        <v>571</v>
      </c>
      <c r="F118" s="72" t="s">
        <v>2296</v>
      </c>
      <c r="K118" s="30" t="s">
        <v>850</v>
      </c>
      <c r="L118" s="30" t="s">
        <v>838</v>
      </c>
      <c r="O118" s="123" t="s">
        <v>2995</v>
      </c>
      <c r="P118" s="15" t="s">
        <v>3003</v>
      </c>
      <c r="Q118" s="22"/>
      <c r="T118" s="32"/>
      <c r="U118" s="69" t="s">
        <v>2836</v>
      </c>
      <c r="Z118" s="82" t="s">
        <v>3025</v>
      </c>
      <c r="AD118" s="173" t="s">
        <v>3491</v>
      </c>
      <c r="AE118" s="154" t="s">
        <v>2980</v>
      </c>
      <c r="AF118" t="s">
        <v>4535</v>
      </c>
    </row>
    <row r="119" spans="1:32" x14ac:dyDescent="0.25">
      <c r="A119" s="6" t="s">
        <v>3006</v>
      </c>
      <c r="B119" s="6" t="s">
        <v>2839</v>
      </c>
      <c r="C119" s="6" t="s">
        <v>1111</v>
      </c>
      <c r="D119" s="262" t="s">
        <v>4542</v>
      </c>
      <c r="E119" s="31" t="s">
        <v>572</v>
      </c>
      <c r="F119" s="72" t="s">
        <v>2299</v>
      </c>
      <c r="G119" s="48" t="s">
        <v>278</v>
      </c>
      <c r="H119" s="48" t="s">
        <v>350</v>
      </c>
      <c r="K119" s="30" t="s">
        <v>2068</v>
      </c>
      <c r="L119" s="30" t="s">
        <v>839</v>
      </c>
      <c r="M119" s="44" t="s">
        <v>1312</v>
      </c>
      <c r="N119" s="44" t="s">
        <v>1273</v>
      </c>
      <c r="O119" s="123" t="s">
        <v>2842</v>
      </c>
      <c r="P119" s="15" t="s">
        <v>3002</v>
      </c>
      <c r="Q119" s="129" t="s">
        <v>2841</v>
      </c>
      <c r="T119" s="32"/>
      <c r="W119" s="292" t="s">
        <v>2337</v>
      </c>
      <c r="AA119" s="78" t="s">
        <v>2401</v>
      </c>
      <c r="AD119" s="173" t="s">
        <v>3491</v>
      </c>
      <c r="AE119" s="154" t="s">
        <v>2984</v>
      </c>
      <c r="AF119" t="s">
        <v>4543</v>
      </c>
    </row>
    <row r="120" spans="1:32" x14ac:dyDescent="0.25">
      <c r="A120" s="6" t="s">
        <v>3006</v>
      </c>
      <c r="B120" s="6" t="s">
        <v>464</v>
      </c>
      <c r="C120" s="6" t="s">
        <v>1113</v>
      </c>
      <c r="D120" s="262" t="s">
        <v>4533</v>
      </c>
      <c r="E120" s="31" t="s">
        <v>619</v>
      </c>
      <c r="F120" s="31" t="s">
        <v>2342</v>
      </c>
      <c r="K120" s="30" t="s">
        <v>851</v>
      </c>
      <c r="L120" s="30" t="s">
        <v>841</v>
      </c>
      <c r="O120" s="123" t="s">
        <v>2996</v>
      </c>
      <c r="P120" s="15" t="s">
        <v>3001</v>
      </c>
      <c r="Q120" s="22"/>
      <c r="T120" s="32" t="s">
        <v>2359</v>
      </c>
      <c r="Z120" s="82" t="s">
        <v>2343</v>
      </c>
      <c r="AD120" s="173" t="s">
        <v>3491</v>
      </c>
      <c r="AE120" s="154" t="s">
        <v>2981</v>
      </c>
      <c r="AF120" t="s">
        <v>2300</v>
      </c>
    </row>
    <row r="121" spans="1:32" x14ac:dyDescent="0.25">
      <c r="A121" s="6" t="s">
        <v>465</v>
      </c>
      <c r="B121" s="6" t="s">
        <v>4536</v>
      </c>
      <c r="C121" s="6" t="s">
        <v>1114</v>
      </c>
      <c r="D121" s="265" t="s">
        <v>4538</v>
      </c>
      <c r="E121" s="38" t="s">
        <v>4539</v>
      </c>
      <c r="F121" s="73" t="s">
        <v>4541</v>
      </c>
      <c r="G121" s="50"/>
      <c r="H121" s="50"/>
      <c r="I121" s="57"/>
      <c r="J121" s="57"/>
      <c r="K121" s="37" t="s">
        <v>842</v>
      </c>
      <c r="L121" s="37" t="s">
        <v>842</v>
      </c>
      <c r="M121" s="46"/>
      <c r="N121" s="46"/>
      <c r="O121" s="20" t="s">
        <v>1144</v>
      </c>
      <c r="P121" s="20" t="s">
        <v>2361</v>
      </c>
      <c r="Q121" s="35" t="s">
        <v>1209</v>
      </c>
      <c r="R121" s="26"/>
      <c r="S121" s="21"/>
      <c r="T121" s="36" t="s">
        <v>4537</v>
      </c>
      <c r="U121" s="85" t="s">
        <v>2298</v>
      </c>
      <c r="V121" s="76" t="s">
        <v>2344</v>
      </c>
      <c r="W121" s="84"/>
      <c r="X121" s="289"/>
      <c r="Y121" s="273"/>
      <c r="Z121" s="83"/>
      <c r="AA121" s="79"/>
      <c r="AB121" s="88"/>
      <c r="AC121" s="170"/>
      <c r="AD121" s="175"/>
      <c r="AE121" s="156" t="s">
        <v>3024</v>
      </c>
      <c r="AF121" t="s">
        <v>4540</v>
      </c>
    </row>
    <row r="122" spans="1:32" x14ac:dyDescent="0.25">
      <c r="A122" s="5" t="s">
        <v>331</v>
      </c>
      <c r="B122" s="5" t="s">
        <v>466</v>
      </c>
      <c r="C122" s="5" t="s">
        <v>1114</v>
      </c>
      <c r="D122" s="262" t="s">
        <v>4544</v>
      </c>
      <c r="E122" s="31" t="s">
        <v>597</v>
      </c>
      <c r="F122" s="72" t="s">
        <v>2090</v>
      </c>
      <c r="K122" s="30" t="s">
        <v>209</v>
      </c>
      <c r="L122" s="30" t="s">
        <v>976</v>
      </c>
      <c r="Q122" s="22"/>
      <c r="T122" s="32"/>
      <c r="U122" s="69" t="s">
        <v>2833</v>
      </c>
      <c r="W122" s="292" t="s">
        <v>2335</v>
      </c>
      <c r="AA122" s="78" t="s">
        <v>2409</v>
      </c>
      <c r="AE122" s="155" t="s">
        <v>2435</v>
      </c>
      <c r="AF122" t="s">
        <v>4547</v>
      </c>
    </row>
    <row r="123" spans="1:32" x14ac:dyDescent="0.25">
      <c r="A123" s="5" t="s">
        <v>331</v>
      </c>
      <c r="B123" s="5" t="s">
        <v>253</v>
      </c>
      <c r="C123" s="5" t="s">
        <v>1112</v>
      </c>
      <c r="D123" s="262" t="s">
        <v>4545</v>
      </c>
      <c r="E123" s="31" t="s">
        <v>616</v>
      </c>
      <c r="F123" s="72" t="s">
        <v>2092</v>
      </c>
      <c r="G123" s="48" t="s">
        <v>288</v>
      </c>
      <c r="H123" s="48" t="s">
        <v>357</v>
      </c>
      <c r="K123" s="30" t="s">
        <v>210</v>
      </c>
      <c r="L123" s="30" t="s">
        <v>977</v>
      </c>
      <c r="O123" s="15" t="s">
        <v>1147</v>
      </c>
      <c r="P123" s="15" t="s">
        <v>138</v>
      </c>
      <c r="Q123" s="22" t="s">
        <v>1208</v>
      </c>
      <c r="S123" s="16" t="s">
        <v>1191</v>
      </c>
      <c r="T123" s="32"/>
      <c r="AA123" s="78" t="s">
        <v>2404</v>
      </c>
      <c r="AD123" s="173" t="s">
        <v>3572</v>
      </c>
      <c r="AE123" s="155" t="s">
        <v>2436</v>
      </c>
      <c r="AF123" t="s">
        <v>4546</v>
      </c>
    </row>
    <row r="124" spans="1:32" x14ac:dyDescent="0.25">
      <c r="A124" s="5" t="s">
        <v>331</v>
      </c>
      <c r="B124" s="5" t="s">
        <v>467</v>
      </c>
      <c r="C124" s="5" t="s">
        <v>1114</v>
      </c>
      <c r="D124" s="262" t="s">
        <v>4548</v>
      </c>
      <c r="E124" s="31" t="s">
        <v>615</v>
      </c>
      <c r="F124" s="72" t="s">
        <v>2091</v>
      </c>
      <c r="K124" s="30" t="s">
        <v>211</v>
      </c>
      <c r="L124" s="30" t="s">
        <v>979</v>
      </c>
      <c r="Q124" s="22"/>
      <c r="T124" s="32"/>
      <c r="AB124" s="87" t="s">
        <v>2168</v>
      </c>
      <c r="AD124" s="173" t="s">
        <v>3492</v>
      </c>
      <c r="AE124" s="155" t="s">
        <v>2437</v>
      </c>
      <c r="AF124" t="s">
        <v>4549</v>
      </c>
    </row>
    <row r="125" spans="1:32" x14ac:dyDescent="0.25">
      <c r="A125" s="5" t="s">
        <v>331</v>
      </c>
      <c r="B125" s="5" t="s">
        <v>468</v>
      </c>
      <c r="C125" s="5" t="s">
        <v>1111</v>
      </c>
      <c r="D125" s="265" t="s">
        <v>4550</v>
      </c>
      <c r="E125" s="38" t="s">
        <v>2322</v>
      </c>
      <c r="F125" s="38" t="s">
        <v>714</v>
      </c>
      <c r="K125" s="37" t="s">
        <v>212</v>
      </c>
      <c r="L125" s="37" t="s">
        <v>978</v>
      </c>
      <c r="M125" s="44" t="s">
        <v>1351</v>
      </c>
      <c r="N125" s="44" t="s">
        <v>1347</v>
      </c>
      <c r="O125" s="15" t="s">
        <v>1145</v>
      </c>
      <c r="P125" s="15" t="s">
        <v>2360</v>
      </c>
      <c r="Q125" s="22"/>
      <c r="R125" s="24" t="s">
        <v>1190</v>
      </c>
      <c r="T125" s="32"/>
      <c r="U125" s="71"/>
      <c r="V125" s="76"/>
      <c r="W125" s="84"/>
      <c r="X125" s="289"/>
      <c r="Y125" s="161"/>
      <c r="Z125" s="83"/>
      <c r="AA125" s="79" t="s">
        <v>674</v>
      </c>
      <c r="AB125" s="88"/>
      <c r="AC125" s="170"/>
      <c r="AD125" s="175"/>
      <c r="AE125" s="156" t="s">
        <v>2438</v>
      </c>
      <c r="AF125" t="s">
        <v>4551</v>
      </c>
    </row>
    <row r="126" spans="1:32" x14ac:dyDescent="0.25">
      <c r="A126" s="6" t="s">
        <v>332</v>
      </c>
      <c r="B126" s="6" t="s">
        <v>471</v>
      </c>
      <c r="C126" s="6" t="s">
        <v>1110</v>
      </c>
      <c r="D126" s="262" t="s">
        <v>4553</v>
      </c>
      <c r="E126" s="31" t="s">
        <v>693</v>
      </c>
      <c r="F126" s="31" t="s">
        <v>730</v>
      </c>
      <c r="G126" s="49"/>
      <c r="H126" s="49"/>
      <c r="I126" s="56"/>
      <c r="J126" s="56"/>
      <c r="K126" s="30" t="s">
        <v>196</v>
      </c>
      <c r="L126" s="30" t="s">
        <v>983</v>
      </c>
      <c r="M126" s="45"/>
      <c r="N126" s="45"/>
      <c r="O126" s="18"/>
      <c r="P126" s="18"/>
      <c r="Q126" s="33"/>
      <c r="R126" s="25"/>
      <c r="S126" s="19"/>
      <c r="T126" s="34"/>
      <c r="Y126" s="160" t="s">
        <v>4826</v>
      </c>
      <c r="AA126" s="78" t="s">
        <v>2207</v>
      </c>
      <c r="AB126" s="87" t="s">
        <v>2213</v>
      </c>
      <c r="AC126" s="169" t="s">
        <v>3607</v>
      </c>
      <c r="AD126" s="173" t="s">
        <v>3608</v>
      </c>
      <c r="AF126" t="s">
        <v>2208</v>
      </c>
    </row>
    <row r="127" spans="1:32" x14ac:dyDescent="0.25">
      <c r="A127" s="6" t="s">
        <v>332</v>
      </c>
      <c r="B127" s="6" t="s">
        <v>470</v>
      </c>
      <c r="C127" s="6" t="s">
        <v>1110</v>
      </c>
      <c r="D127" s="262" t="s">
        <v>4554</v>
      </c>
      <c r="E127" s="31" t="s">
        <v>655</v>
      </c>
      <c r="F127" s="31" t="s">
        <v>718</v>
      </c>
      <c r="K127" s="30" t="s">
        <v>199</v>
      </c>
      <c r="L127" s="30" t="s">
        <v>981</v>
      </c>
      <c r="Q127" s="22"/>
      <c r="S127" s="16" t="s">
        <v>1189</v>
      </c>
      <c r="T127" s="32"/>
      <c r="AA127" s="78" t="s">
        <v>2204</v>
      </c>
      <c r="AD127" s="173" t="s">
        <v>3575</v>
      </c>
      <c r="AF127" t="s">
        <v>2203</v>
      </c>
    </row>
    <row r="128" spans="1:32" x14ac:dyDescent="0.25">
      <c r="A128" s="6" t="s">
        <v>332</v>
      </c>
      <c r="B128" s="6" t="s">
        <v>35</v>
      </c>
      <c r="C128" s="6" t="s">
        <v>1113</v>
      </c>
      <c r="D128" s="262" t="s">
        <v>4558</v>
      </c>
      <c r="E128" s="31" t="s">
        <v>678</v>
      </c>
      <c r="F128" s="31" t="s">
        <v>717</v>
      </c>
      <c r="K128" s="30" t="s">
        <v>2081</v>
      </c>
      <c r="L128" s="30" t="s">
        <v>982</v>
      </c>
      <c r="M128" s="44" t="s">
        <v>33</v>
      </c>
      <c r="N128" s="44" t="s">
        <v>40</v>
      </c>
      <c r="Q128" s="22"/>
      <c r="T128" s="32"/>
      <c r="AA128" s="78" t="s">
        <v>2205</v>
      </c>
      <c r="AD128" s="173" t="s">
        <v>3575</v>
      </c>
      <c r="AF128" t="s">
        <v>2206</v>
      </c>
    </row>
    <row r="129" spans="1:32" x14ac:dyDescent="0.25">
      <c r="A129" s="6" t="s">
        <v>332</v>
      </c>
      <c r="B129" s="6" t="s">
        <v>469</v>
      </c>
      <c r="C129" s="6" t="s">
        <v>1113</v>
      </c>
      <c r="D129" s="262" t="s">
        <v>4556</v>
      </c>
      <c r="E129" s="31" t="s">
        <v>601</v>
      </c>
      <c r="F129" s="31" t="s">
        <v>712</v>
      </c>
      <c r="K129" s="30" t="s">
        <v>198</v>
      </c>
      <c r="L129" s="30" t="s">
        <v>980</v>
      </c>
      <c r="Q129" s="22"/>
      <c r="R129" s="24" t="s">
        <v>1188</v>
      </c>
      <c r="T129" s="32"/>
      <c r="AA129" s="78" t="s">
        <v>2202</v>
      </c>
      <c r="AD129" s="173" t="s">
        <v>3609</v>
      </c>
      <c r="AF129" t="s">
        <v>3613</v>
      </c>
    </row>
    <row r="130" spans="1:32" x14ac:dyDescent="0.25">
      <c r="A130" s="6" t="s">
        <v>332</v>
      </c>
      <c r="B130" s="6" t="s">
        <v>472</v>
      </c>
      <c r="C130" s="6" t="s">
        <v>1110</v>
      </c>
      <c r="D130" s="262" t="s">
        <v>4555</v>
      </c>
      <c r="E130" s="31" t="s">
        <v>672</v>
      </c>
      <c r="F130" s="31" t="s">
        <v>731</v>
      </c>
      <c r="K130" s="30" t="s">
        <v>984</v>
      </c>
      <c r="L130" s="30" t="s">
        <v>987</v>
      </c>
      <c r="Q130" s="22"/>
      <c r="T130" s="32"/>
      <c r="Y130" s="160" t="s">
        <v>3612</v>
      </c>
      <c r="AA130" s="78" t="s">
        <v>2210</v>
      </c>
      <c r="AC130" s="169" t="s">
        <v>3611</v>
      </c>
      <c r="AD130" s="173" t="s">
        <v>3610</v>
      </c>
      <c r="AF130" t="s">
        <v>2209</v>
      </c>
    </row>
    <row r="131" spans="1:32" x14ac:dyDescent="0.25">
      <c r="A131" s="6" t="s">
        <v>332</v>
      </c>
      <c r="B131" s="6" t="s">
        <v>473</v>
      </c>
      <c r="C131" s="6" t="s">
        <v>1113</v>
      </c>
      <c r="D131" s="262" t="s">
        <v>4557</v>
      </c>
      <c r="E131" s="31" t="s">
        <v>686</v>
      </c>
      <c r="F131" s="31" t="s">
        <v>1380</v>
      </c>
      <c r="K131" s="30" t="s">
        <v>189</v>
      </c>
      <c r="L131" s="30" t="s">
        <v>986</v>
      </c>
      <c r="O131" s="15" t="s">
        <v>1297</v>
      </c>
      <c r="P131" s="15" t="s">
        <v>1298</v>
      </c>
      <c r="Q131" s="22"/>
      <c r="T131" s="32"/>
      <c r="AA131" s="78" t="s">
        <v>2211</v>
      </c>
      <c r="AD131" s="173" t="s">
        <v>3616</v>
      </c>
      <c r="AE131" s="155" t="s">
        <v>3615</v>
      </c>
      <c r="AF131" t="s">
        <v>3614</v>
      </c>
    </row>
    <row r="132" spans="1:32" x14ac:dyDescent="0.25">
      <c r="A132" s="6" t="s">
        <v>332</v>
      </c>
      <c r="B132" s="6" t="s">
        <v>254</v>
      </c>
      <c r="C132" s="6" t="s">
        <v>1111</v>
      </c>
      <c r="D132" s="265" t="s">
        <v>4559</v>
      </c>
      <c r="E132" s="38" t="s">
        <v>611</v>
      </c>
      <c r="F132" s="73" t="s">
        <v>2095</v>
      </c>
      <c r="G132" s="50" t="s">
        <v>547</v>
      </c>
      <c r="H132" s="50" t="s">
        <v>358</v>
      </c>
      <c r="I132" s="57" t="s">
        <v>14</v>
      </c>
      <c r="J132" s="57" t="s">
        <v>2419</v>
      </c>
      <c r="K132" s="37" t="s">
        <v>203</v>
      </c>
      <c r="L132" s="37" t="s">
        <v>985</v>
      </c>
      <c r="M132" s="46"/>
      <c r="N132" s="46"/>
      <c r="O132" s="20" t="s">
        <v>2216</v>
      </c>
      <c r="P132" s="20" t="s">
        <v>2217</v>
      </c>
      <c r="Q132" s="35" t="s">
        <v>2215</v>
      </c>
      <c r="R132" s="26"/>
      <c r="S132" s="21"/>
      <c r="T132" s="36"/>
      <c r="U132" s="71"/>
      <c r="V132" s="76"/>
      <c r="W132" s="293" t="s">
        <v>2477</v>
      </c>
      <c r="X132" s="289"/>
      <c r="Y132" s="162"/>
      <c r="Z132" s="83"/>
      <c r="AA132" s="79" t="s">
        <v>2212</v>
      </c>
      <c r="AB132" s="88"/>
      <c r="AC132" s="170"/>
      <c r="AD132" s="175" t="s">
        <v>3606</v>
      </c>
      <c r="AE132" s="156" t="s">
        <v>2462</v>
      </c>
      <c r="AF132" t="s">
        <v>4560</v>
      </c>
    </row>
    <row r="133" spans="1:32" x14ac:dyDescent="0.25">
      <c r="A133" s="5" t="s">
        <v>423</v>
      </c>
      <c r="B133" s="5" t="s">
        <v>255</v>
      </c>
      <c r="C133" s="5" t="s">
        <v>1111</v>
      </c>
      <c r="D133" s="262" t="s">
        <v>4552</v>
      </c>
      <c r="E133" s="31" t="s">
        <v>692</v>
      </c>
      <c r="F133" s="31" t="s">
        <v>732</v>
      </c>
      <c r="G133" s="48" t="s">
        <v>292</v>
      </c>
      <c r="H133" s="48" t="s">
        <v>359</v>
      </c>
      <c r="K133" s="30" t="s">
        <v>204</v>
      </c>
      <c r="L133" s="30" t="s">
        <v>974</v>
      </c>
      <c r="M133" s="44" t="s">
        <v>1296</v>
      </c>
      <c r="N133" s="44" t="s">
        <v>1276</v>
      </c>
      <c r="O133" s="98" t="s">
        <v>2768</v>
      </c>
      <c r="Q133" s="22"/>
      <c r="S133" s="16" t="s">
        <v>2238</v>
      </c>
      <c r="T133" s="32"/>
      <c r="AA133" s="78" t="s">
        <v>2236</v>
      </c>
    </row>
    <row r="134" spans="1:32" x14ac:dyDescent="0.25">
      <c r="A134" s="5" t="s">
        <v>309</v>
      </c>
      <c r="B134" s="5" t="s">
        <v>474</v>
      </c>
      <c r="C134" s="5" t="s">
        <v>1114</v>
      </c>
      <c r="D134" s="262" t="s">
        <v>4562</v>
      </c>
      <c r="E134" s="31" t="s">
        <v>666</v>
      </c>
      <c r="F134" s="31" t="s">
        <v>671</v>
      </c>
      <c r="I134" s="55" t="s">
        <v>13</v>
      </c>
      <c r="J134" s="55" t="s">
        <v>2420</v>
      </c>
      <c r="K134" s="30" t="s">
        <v>818</v>
      </c>
      <c r="L134" s="30" t="s">
        <v>968</v>
      </c>
      <c r="Q134" s="22"/>
      <c r="T134" s="32"/>
      <c r="V134" s="75" t="s">
        <v>3701</v>
      </c>
      <c r="AA134" s="78" t="s">
        <v>2232</v>
      </c>
    </row>
    <row r="135" spans="1:32" x14ac:dyDescent="0.25">
      <c r="A135" s="5" t="s">
        <v>309</v>
      </c>
      <c r="B135" s="5" t="s">
        <v>475</v>
      </c>
      <c r="C135" s="5" t="s">
        <v>1114</v>
      </c>
      <c r="D135" s="262" t="s">
        <v>4563</v>
      </c>
      <c r="E135" s="31" t="s">
        <v>722</v>
      </c>
      <c r="F135" s="31" t="s">
        <v>2096</v>
      </c>
      <c r="K135" s="30" t="s">
        <v>819</v>
      </c>
      <c r="L135" s="30" t="s">
        <v>969</v>
      </c>
      <c r="Q135" s="22"/>
      <c r="T135" s="32"/>
      <c r="AA135" s="78" t="s">
        <v>2233</v>
      </c>
    </row>
    <row r="136" spans="1:32" x14ac:dyDescent="0.25">
      <c r="A136" s="5" t="s">
        <v>309</v>
      </c>
      <c r="B136" s="5" t="s">
        <v>3623</v>
      </c>
      <c r="C136" s="5" t="s">
        <v>1111</v>
      </c>
      <c r="D136" s="262" t="s">
        <v>4564</v>
      </c>
      <c r="E136" s="31" t="s">
        <v>668</v>
      </c>
      <c r="F136" s="72" t="s">
        <v>2478</v>
      </c>
      <c r="G136" s="48" t="s">
        <v>286</v>
      </c>
      <c r="H136" s="48" t="s">
        <v>360</v>
      </c>
      <c r="K136" s="30" t="s">
        <v>877</v>
      </c>
      <c r="L136" s="30" t="s">
        <v>970</v>
      </c>
      <c r="O136" s="123" t="s">
        <v>1159</v>
      </c>
      <c r="P136" s="15" t="s">
        <v>147</v>
      </c>
      <c r="Q136" s="22"/>
      <c r="T136" s="32"/>
      <c r="AA136" s="78" t="s">
        <v>2235</v>
      </c>
      <c r="AB136" s="87" t="s">
        <v>2121</v>
      </c>
    </row>
    <row r="137" spans="1:32" x14ac:dyDescent="0.25">
      <c r="A137" s="5" t="s">
        <v>309</v>
      </c>
      <c r="B137" s="5" t="s">
        <v>476</v>
      </c>
      <c r="C137" s="5" t="s">
        <v>1114</v>
      </c>
      <c r="D137" s="262" t="s">
        <v>4567</v>
      </c>
      <c r="E137" s="31" t="s">
        <v>667</v>
      </c>
      <c r="F137" s="72" t="s">
        <v>751</v>
      </c>
      <c r="K137" s="30" t="s">
        <v>989</v>
      </c>
      <c r="L137" s="30" t="s">
        <v>971</v>
      </c>
      <c r="M137" s="44" t="s">
        <v>1311</v>
      </c>
      <c r="N137" s="44" t="s">
        <v>1275</v>
      </c>
      <c r="Q137" s="22"/>
      <c r="T137" s="32"/>
      <c r="W137" s="292" t="s">
        <v>2328</v>
      </c>
      <c r="AA137" s="78" t="s">
        <v>2231</v>
      </c>
    </row>
    <row r="138" spans="1:32" x14ac:dyDescent="0.25">
      <c r="A138" s="5" t="s">
        <v>309</v>
      </c>
      <c r="B138" s="5" t="s">
        <v>477</v>
      </c>
      <c r="C138" s="5" t="s">
        <v>1110</v>
      </c>
      <c r="D138" s="262" t="s">
        <v>4568</v>
      </c>
      <c r="E138" s="31" t="s">
        <v>697</v>
      </c>
      <c r="F138" s="31" t="s">
        <v>801</v>
      </c>
      <c r="K138" s="30" t="s">
        <v>1010</v>
      </c>
      <c r="L138" s="30" t="s">
        <v>972</v>
      </c>
      <c r="Q138" s="22"/>
      <c r="R138" s="24" t="s">
        <v>1177</v>
      </c>
      <c r="S138" s="16" t="s">
        <v>1178</v>
      </c>
      <c r="T138" s="32"/>
      <c r="AA138" s="78" t="s">
        <v>2237</v>
      </c>
    </row>
    <row r="139" spans="1:32" x14ac:dyDescent="0.25">
      <c r="A139" s="5" t="s">
        <v>309</v>
      </c>
      <c r="B139" s="5" t="s">
        <v>478</v>
      </c>
      <c r="C139" s="5" t="s">
        <v>1112</v>
      </c>
      <c r="D139" s="262" t="s">
        <v>4569</v>
      </c>
      <c r="E139" s="31" t="s">
        <v>721</v>
      </c>
      <c r="F139" s="72" t="s">
        <v>2692</v>
      </c>
      <c r="K139" s="30" t="s">
        <v>1011</v>
      </c>
      <c r="L139" s="30" t="s">
        <v>973</v>
      </c>
      <c r="O139" s="15" t="s">
        <v>1146</v>
      </c>
      <c r="P139" s="15" t="s">
        <v>141</v>
      </c>
      <c r="Q139" s="22" t="s">
        <v>1253</v>
      </c>
      <c r="T139" s="32" t="s">
        <v>1214</v>
      </c>
      <c r="AA139" s="78" t="s">
        <v>2234</v>
      </c>
      <c r="AB139" s="89" t="s">
        <v>2114</v>
      </c>
      <c r="AC139" s="228"/>
      <c r="AF139" t="s">
        <v>4570</v>
      </c>
    </row>
    <row r="140" spans="1:32" x14ac:dyDescent="0.25">
      <c r="A140" s="5" t="s">
        <v>3699</v>
      </c>
      <c r="B140" s="5" t="s">
        <v>3700</v>
      </c>
      <c r="C140" s="5" t="s">
        <v>1114</v>
      </c>
      <c r="D140" s="265" t="s">
        <v>4561</v>
      </c>
      <c r="E140" s="38"/>
      <c r="F140" s="73"/>
      <c r="G140" s="50"/>
      <c r="H140" s="50"/>
      <c r="I140" s="57"/>
      <c r="J140" s="57"/>
      <c r="K140" s="37"/>
      <c r="L140" s="37"/>
      <c r="M140" s="46"/>
      <c r="N140" s="46"/>
      <c r="O140" s="20"/>
      <c r="P140" s="20"/>
      <c r="Q140" s="35"/>
      <c r="R140" s="26"/>
      <c r="S140" s="21"/>
      <c r="T140" s="36"/>
      <c r="U140" s="71"/>
      <c r="V140" s="76"/>
      <c r="W140" s="84"/>
      <c r="X140" s="289"/>
      <c r="Y140" s="161"/>
      <c r="Z140" s="83"/>
      <c r="AA140" s="79"/>
      <c r="AB140" s="122"/>
      <c r="AC140" s="172"/>
      <c r="AD140" s="175"/>
      <c r="AE140" s="156" t="s">
        <v>3702</v>
      </c>
      <c r="AF140" t="s">
        <v>3703</v>
      </c>
    </row>
    <row r="141" spans="1:32" x14ac:dyDescent="0.25">
      <c r="A141" s="6" t="s">
        <v>1910</v>
      </c>
      <c r="B141" s="6" t="s">
        <v>260</v>
      </c>
      <c r="C141" s="6" t="s">
        <v>1111</v>
      </c>
      <c r="D141" s="267" t="s">
        <v>4614</v>
      </c>
      <c r="E141" s="72" t="s">
        <v>2727</v>
      </c>
      <c r="F141" s="72" t="s">
        <v>2732</v>
      </c>
      <c r="G141" s="48" t="s">
        <v>2074</v>
      </c>
      <c r="H141" s="48" t="s">
        <v>365</v>
      </c>
      <c r="I141" s="126" t="s">
        <v>2783</v>
      </c>
      <c r="J141" s="55" t="s">
        <v>2788</v>
      </c>
      <c r="K141" s="30" t="s">
        <v>1080</v>
      </c>
      <c r="L141" s="30" t="s">
        <v>1085</v>
      </c>
      <c r="O141" s="123" t="s">
        <v>2763</v>
      </c>
      <c r="P141" s="15" t="s">
        <v>2779</v>
      </c>
      <c r="Q141" s="22"/>
      <c r="T141" s="32"/>
      <c r="AA141" s="78" t="s">
        <v>2728</v>
      </c>
      <c r="AC141" s="169" t="s">
        <v>3310</v>
      </c>
      <c r="AE141" s="155" t="s">
        <v>2709</v>
      </c>
      <c r="AF141" t="s">
        <v>4617</v>
      </c>
    </row>
    <row r="142" spans="1:32" x14ac:dyDescent="0.25">
      <c r="A142" s="6" t="s">
        <v>1910</v>
      </c>
      <c r="B142" s="6" t="s">
        <v>490</v>
      </c>
      <c r="C142" s="6" t="s">
        <v>1114</v>
      </c>
      <c r="D142" s="262" t="s">
        <v>4615</v>
      </c>
      <c r="E142" s="31" t="s">
        <v>669</v>
      </c>
      <c r="F142" s="72" t="s">
        <v>2769</v>
      </c>
      <c r="K142" s="30" t="s">
        <v>1081</v>
      </c>
      <c r="L142" s="30" t="s">
        <v>1086</v>
      </c>
      <c r="O142" s="15" t="s">
        <v>3707</v>
      </c>
      <c r="Q142" s="22"/>
      <c r="T142" s="32"/>
      <c r="AE142" s="155" t="s">
        <v>2708</v>
      </c>
      <c r="AF142" t="s">
        <v>4616</v>
      </c>
    </row>
    <row r="143" spans="1:32" x14ac:dyDescent="0.25">
      <c r="A143" s="6" t="s">
        <v>1910</v>
      </c>
      <c r="B143" s="6" t="s">
        <v>491</v>
      </c>
      <c r="C143" s="6" t="s">
        <v>1111</v>
      </c>
      <c r="D143" s="262" t="s">
        <v>4629</v>
      </c>
      <c r="E143" s="31" t="s">
        <v>677</v>
      </c>
      <c r="F143" s="72" t="s">
        <v>3225</v>
      </c>
      <c r="K143" s="30" t="s">
        <v>1096</v>
      </c>
      <c r="L143" s="30" t="s">
        <v>1087</v>
      </c>
      <c r="O143" s="123" t="s">
        <v>2764</v>
      </c>
      <c r="P143" s="15" t="s">
        <v>2778</v>
      </c>
      <c r="Q143" s="22"/>
      <c r="T143" s="32"/>
      <c r="AB143" s="87" t="s">
        <v>3266</v>
      </c>
      <c r="AE143" s="155" t="s">
        <v>2707</v>
      </c>
      <c r="AF143" t="s">
        <v>2853</v>
      </c>
    </row>
    <row r="144" spans="1:32" x14ac:dyDescent="0.25">
      <c r="A144" s="6" t="s">
        <v>1910</v>
      </c>
      <c r="B144" s="51" t="s">
        <v>2387</v>
      </c>
      <c r="C144" s="6" t="s">
        <v>1110</v>
      </c>
      <c r="D144" s="262" t="s">
        <v>4571</v>
      </c>
      <c r="E144" s="31" t="s">
        <v>766</v>
      </c>
      <c r="F144" s="31" t="s">
        <v>768</v>
      </c>
      <c r="K144" s="30" t="s">
        <v>1097</v>
      </c>
      <c r="L144" s="30" t="s">
        <v>1088</v>
      </c>
      <c r="M144" s="44" t="s">
        <v>2385</v>
      </c>
      <c r="N144" s="44" t="s">
        <v>2386</v>
      </c>
      <c r="O144" s="15" t="s">
        <v>3708</v>
      </c>
      <c r="Q144" s="22"/>
      <c r="T144" s="32"/>
      <c r="AC144" s="169" t="s">
        <v>3302</v>
      </c>
      <c r="AD144" s="173" t="s">
        <v>3313</v>
      </c>
      <c r="AE144" s="155" t="s">
        <v>2697</v>
      </c>
    </row>
    <row r="145" spans="1:34" x14ac:dyDescent="0.25">
      <c r="A145" s="6" t="s">
        <v>1910</v>
      </c>
      <c r="B145" s="51" t="s">
        <v>2181</v>
      </c>
      <c r="C145" s="6" t="s">
        <v>1113</v>
      </c>
      <c r="D145" s="262" t="s">
        <v>4575</v>
      </c>
      <c r="E145" s="31" t="s">
        <v>608</v>
      </c>
      <c r="F145" s="31" t="s">
        <v>765</v>
      </c>
      <c r="G145" s="48" t="s">
        <v>294</v>
      </c>
      <c r="H145" s="48" t="s">
        <v>366</v>
      </c>
      <c r="I145" s="126" t="s">
        <v>2784</v>
      </c>
      <c r="J145" s="55" t="s">
        <v>34</v>
      </c>
      <c r="K145" s="30" t="s">
        <v>1101</v>
      </c>
      <c r="L145" s="30" t="s">
        <v>1089</v>
      </c>
      <c r="O145" s="123" t="s">
        <v>3704</v>
      </c>
      <c r="P145" s="15" t="s">
        <v>2777</v>
      </c>
      <c r="Q145" s="22"/>
      <c r="R145" s="24" t="s">
        <v>1182</v>
      </c>
      <c r="S145" s="16" t="s">
        <v>4573</v>
      </c>
      <c r="T145" s="32"/>
      <c r="U145" s="69" t="s">
        <v>4583</v>
      </c>
      <c r="W145" s="292" t="s">
        <v>2332</v>
      </c>
      <c r="AA145" s="78" t="s">
        <v>2411</v>
      </c>
      <c r="AC145" s="169" t="s">
        <v>3303</v>
      </c>
      <c r="AD145" s="173" t="s">
        <v>3311</v>
      </c>
      <c r="AE145" s="155" t="s">
        <v>2699</v>
      </c>
      <c r="AF145" t="s">
        <v>2412</v>
      </c>
    </row>
    <row r="146" spans="1:34" x14ac:dyDescent="0.25">
      <c r="A146" s="6" t="s">
        <v>1910</v>
      </c>
      <c r="B146" s="51" t="s">
        <v>259</v>
      </c>
      <c r="C146" s="6" t="s">
        <v>1114</v>
      </c>
      <c r="D146" s="262" t="s">
        <v>4574</v>
      </c>
      <c r="E146" s="31" t="s">
        <v>602</v>
      </c>
      <c r="F146" s="31" t="s">
        <v>748</v>
      </c>
      <c r="K146" s="30" t="s">
        <v>1105</v>
      </c>
      <c r="L146" s="30" t="s">
        <v>1091</v>
      </c>
      <c r="M146" s="44" t="s">
        <v>2191</v>
      </c>
      <c r="N146" s="44" t="s">
        <v>2190</v>
      </c>
      <c r="O146" s="15" t="s">
        <v>3709</v>
      </c>
      <c r="Q146" s="22"/>
      <c r="T146" s="32"/>
      <c r="AB146" s="87" t="s">
        <v>2852</v>
      </c>
      <c r="AC146" s="169" t="s">
        <v>3304</v>
      </c>
      <c r="AD146" s="173" t="s">
        <v>3312</v>
      </c>
      <c r="AE146" s="155" t="s">
        <v>2698</v>
      </c>
      <c r="AF146" t="s">
        <v>2854</v>
      </c>
    </row>
    <row r="147" spans="1:34" x14ac:dyDescent="0.25">
      <c r="A147" s="6" t="s">
        <v>1910</v>
      </c>
      <c r="B147" s="51" t="s">
        <v>2180</v>
      </c>
      <c r="C147" s="6" t="s">
        <v>1111</v>
      </c>
      <c r="D147" s="262" t="s">
        <v>4572</v>
      </c>
      <c r="E147" s="31" t="s">
        <v>2197</v>
      </c>
      <c r="F147" s="31" t="s">
        <v>2730</v>
      </c>
      <c r="K147" s="30" t="s">
        <v>1084</v>
      </c>
      <c r="L147" s="30" t="s">
        <v>1090</v>
      </c>
      <c r="M147" s="44" t="s">
        <v>25</v>
      </c>
      <c r="N147" s="44" t="s">
        <v>34</v>
      </c>
      <c r="O147" s="15" t="s">
        <v>3705</v>
      </c>
      <c r="P147" s="15" t="s">
        <v>2193</v>
      </c>
      <c r="Q147" s="22" t="s">
        <v>2194</v>
      </c>
      <c r="T147" s="32"/>
      <c r="U147" s="69" t="s">
        <v>2192</v>
      </c>
      <c r="W147" s="294" t="s">
        <v>2729</v>
      </c>
      <c r="Y147" s="163"/>
      <c r="Z147" s="82" t="s">
        <v>3317</v>
      </c>
      <c r="AA147" s="78" t="s">
        <v>2196</v>
      </c>
      <c r="AC147" s="169" t="s">
        <v>3305</v>
      </c>
      <c r="AD147" s="173" t="s">
        <v>3315</v>
      </c>
      <c r="AE147" s="155" t="s">
        <v>2696</v>
      </c>
      <c r="AF147" t="s">
        <v>2694</v>
      </c>
    </row>
    <row r="148" spans="1:34" x14ac:dyDescent="0.25">
      <c r="A148" s="6" t="s">
        <v>1910</v>
      </c>
      <c r="B148" s="6" t="s">
        <v>494</v>
      </c>
      <c r="C148" s="6" t="s">
        <v>1114</v>
      </c>
      <c r="D148" s="262" t="s">
        <v>4579</v>
      </c>
      <c r="E148" s="31" t="s">
        <v>670</v>
      </c>
      <c r="F148" s="31" t="s">
        <v>814</v>
      </c>
      <c r="K148" s="30" t="s">
        <v>1082</v>
      </c>
      <c r="L148" s="30" t="s">
        <v>1092</v>
      </c>
      <c r="O148" s="15" t="s">
        <v>3710</v>
      </c>
      <c r="Q148" s="22"/>
      <c r="S148" s="16" t="s">
        <v>1184</v>
      </c>
      <c r="T148" s="32"/>
      <c r="AC148" s="169" t="s">
        <v>3306</v>
      </c>
      <c r="AE148" s="155" t="s">
        <v>2706</v>
      </c>
      <c r="AF148" t="s">
        <v>1083</v>
      </c>
    </row>
    <row r="149" spans="1:34" x14ac:dyDescent="0.25">
      <c r="A149" s="6" t="s">
        <v>1910</v>
      </c>
      <c r="B149" s="51" t="s">
        <v>2182</v>
      </c>
      <c r="C149" s="6" t="s">
        <v>1112</v>
      </c>
      <c r="D149" s="262" t="s">
        <v>4576</v>
      </c>
      <c r="E149" s="31" t="s">
        <v>706</v>
      </c>
      <c r="F149" s="31" t="s">
        <v>1025</v>
      </c>
      <c r="K149" s="30" t="s">
        <v>1106</v>
      </c>
      <c r="L149" s="30" t="s">
        <v>1093</v>
      </c>
      <c r="O149" s="15" t="s">
        <v>3706</v>
      </c>
      <c r="P149" s="15" t="s">
        <v>2776</v>
      </c>
      <c r="Q149" s="22" t="s">
        <v>1254</v>
      </c>
      <c r="T149" s="32" t="s">
        <v>1201</v>
      </c>
      <c r="W149" s="294" t="s">
        <v>2693</v>
      </c>
      <c r="Y149" s="163"/>
      <c r="Z149" s="82" t="s">
        <v>3698</v>
      </c>
      <c r="AA149" s="78" t="s">
        <v>2195</v>
      </c>
      <c r="AB149" s="87" t="s">
        <v>3267</v>
      </c>
      <c r="AC149" s="169" t="s">
        <v>3307</v>
      </c>
      <c r="AE149" s="155" t="s">
        <v>2701</v>
      </c>
      <c r="AF149" t="s">
        <v>2855</v>
      </c>
      <c r="AH149" s="27"/>
    </row>
    <row r="150" spans="1:34" x14ac:dyDescent="0.25">
      <c r="A150" s="6" t="s">
        <v>1910</v>
      </c>
      <c r="B150" s="6" t="s">
        <v>258</v>
      </c>
      <c r="C150" s="6" t="s">
        <v>1114</v>
      </c>
      <c r="D150" s="262" t="s">
        <v>4577</v>
      </c>
      <c r="E150" s="31" t="s">
        <v>705</v>
      </c>
      <c r="F150" s="31" t="s">
        <v>606</v>
      </c>
      <c r="K150" s="124" t="s">
        <v>2762</v>
      </c>
      <c r="L150" s="30" t="s">
        <v>1094</v>
      </c>
      <c r="O150" s="123" t="s">
        <v>3711</v>
      </c>
      <c r="P150" s="15" t="s">
        <v>2073</v>
      </c>
      <c r="Q150" s="22"/>
      <c r="S150" s="16" t="s">
        <v>2198</v>
      </c>
      <c r="T150" s="32"/>
      <c r="AA150" s="78" t="s">
        <v>2201</v>
      </c>
      <c r="AC150" s="169" t="s">
        <v>3308</v>
      </c>
      <c r="AD150" s="173" t="s">
        <v>3314</v>
      </c>
      <c r="AE150" s="155" t="s">
        <v>2700</v>
      </c>
      <c r="AF150" t="s">
        <v>2761</v>
      </c>
    </row>
    <row r="151" spans="1:34" x14ac:dyDescent="0.25">
      <c r="A151" s="6" t="s">
        <v>1910</v>
      </c>
      <c r="B151" s="6" t="s">
        <v>4773</v>
      </c>
      <c r="C151" s="6" t="s">
        <v>1111</v>
      </c>
      <c r="D151" s="265" t="s">
        <v>4581</v>
      </c>
      <c r="E151" s="38" t="s">
        <v>812</v>
      </c>
      <c r="F151" s="38" t="s">
        <v>2200</v>
      </c>
      <c r="G151" s="48" t="s">
        <v>2075</v>
      </c>
      <c r="H151" s="48" t="s">
        <v>367</v>
      </c>
      <c r="K151" s="37" t="s">
        <v>1103</v>
      </c>
      <c r="L151" s="37" t="s">
        <v>1095</v>
      </c>
      <c r="O151" s="15" t="s">
        <v>3712</v>
      </c>
      <c r="Q151" s="22"/>
      <c r="T151" s="32"/>
      <c r="U151" s="71" t="s">
        <v>4582</v>
      </c>
      <c r="V151" s="76"/>
      <c r="W151" s="84"/>
      <c r="X151" s="289"/>
      <c r="Y151" s="161"/>
      <c r="Z151" s="83" t="s">
        <v>4580</v>
      </c>
      <c r="AA151" s="79" t="s">
        <v>2199</v>
      </c>
      <c r="AB151" s="88"/>
      <c r="AC151" s="170" t="s">
        <v>3309</v>
      </c>
      <c r="AD151" s="175"/>
      <c r="AE151" s="156" t="s">
        <v>2702</v>
      </c>
    </row>
    <row r="152" spans="1:34" x14ac:dyDescent="0.25">
      <c r="A152" s="5" t="s">
        <v>2703</v>
      </c>
      <c r="B152" s="5" t="s">
        <v>492</v>
      </c>
      <c r="C152" s="5" t="s">
        <v>1114</v>
      </c>
      <c r="D152" s="262" t="s">
        <v>4587</v>
      </c>
      <c r="E152" s="31" t="s">
        <v>607</v>
      </c>
      <c r="F152" s="31" t="s">
        <v>733</v>
      </c>
      <c r="G152" s="49"/>
      <c r="H152" s="49"/>
      <c r="I152" s="56"/>
      <c r="J152" s="56"/>
      <c r="K152" s="30" t="s">
        <v>1029</v>
      </c>
      <c r="L152" s="30" t="s">
        <v>1017</v>
      </c>
      <c r="M152" s="45"/>
      <c r="N152" s="45"/>
      <c r="O152" s="18" t="s">
        <v>2256</v>
      </c>
      <c r="P152" s="18" t="s">
        <v>2265</v>
      </c>
      <c r="Q152" s="33"/>
      <c r="R152" s="25"/>
      <c r="S152" s="19"/>
      <c r="T152" s="34"/>
      <c r="V152" s="75" t="s">
        <v>2804</v>
      </c>
      <c r="AA152" s="78" t="s">
        <v>2246</v>
      </c>
      <c r="AB152" s="87" t="s">
        <v>2122</v>
      </c>
      <c r="AE152" s="155" t="s">
        <v>2457</v>
      </c>
      <c r="AF152" t="s">
        <v>2802</v>
      </c>
    </row>
    <row r="153" spans="1:34" x14ac:dyDescent="0.25">
      <c r="A153" s="5" t="s">
        <v>2703</v>
      </c>
      <c r="B153" s="5" t="s">
        <v>2183</v>
      </c>
      <c r="C153" s="5" t="s">
        <v>1114</v>
      </c>
      <c r="D153" s="262" t="s">
        <v>4586</v>
      </c>
      <c r="E153" s="31" t="s">
        <v>664</v>
      </c>
      <c r="F153" s="31" t="s">
        <v>734</v>
      </c>
      <c r="G153" s="48" t="s">
        <v>274</v>
      </c>
      <c r="H153" s="48" t="s">
        <v>368</v>
      </c>
      <c r="K153" s="30" t="s">
        <v>1023</v>
      </c>
      <c r="L153" s="30" t="s">
        <v>1019</v>
      </c>
      <c r="O153" s="15" t="s">
        <v>2258</v>
      </c>
      <c r="P153" s="15" t="s">
        <v>2268</v>
      </c>
      <c r="Q153" s="22"/>
      <c r="T153" s="32"/>
      <c r="V153" s="75" t="s">
        <v>2803</v>
      </c>
      <c r="AA153" s="78" t="s">
        <v>2242</v>
      </c>
      <c r="AE153" s="155" t="s">
        <v>2458</v>
      </c>
      <c r="AF153" t="s">
        <v>2261</v>
      </c>
    </row>
    <row r="154" spans="1:34" x14ac:dyDescent="0.25">
      <c r="A154" s="5" t="s">
        <v>2703</v>
      </c>
      <c r="B154" s="5" t="s">
        <v>264</v>
      </c>
      <c r="C154" s="5" t="s">
        <v>1113</v>
      </c>
      <c r="D154" s="262" t="s">
        <v>4585</v>
      </c>
      <c r="E154" s="31" t="s">
        <v>681</v>
      </c>
      <c r="F154" s="31" t="s">
        <v>746</v>
      </c>
      <c r="G154" s="48" t="s">
        <v>287</v>
      </c>
      <c r="H154" s="48" t="s">
        <v>369</v>
      </c>
      <c r="K154" s="30" t="s">
        <v>1027</v>
      </c>
      <c r="L154" s="30" t="s">
        <v>1018</v>
      </c>
      <c r="O154" s="15" t="s">
        <v>2259</v>
      </c>
      <c r="P154" s="15" t="s">
        <v>2266</v>
      </c>
      <c r="Q154" s="22" t="s">
        <v>2269</v>
      </c>
      <c r="R154" s="24" t="s">
        <v>1183</v>
      </c>
      <c r="T154" s="32"/>
      <c r="V154" s="75" t="s">
        <v>2805</v>
      </c>
      <c r="W154" s="292" t="s">
        <v>2710</v>
      </c>
      <c r="Z154" s="82" t="s">
        <v>2254</v>
      </c>
      <c r="AA154" s="78" t="s">
        <v>2243</v>
      </c>
      <c r="AB154" s="87" t="s">
        <v>2389</v>
      </c>
      <c r="AE154" s="155" t="s">
        <v>2456</v>
      </c>
      <c r="AF154" t="s">
        <v>2711</v>
      </c>
    </row>
    <row r="155" spans="1:34" x14ac:dyDescent="0.25">
      <c r="A155" s="5" t="s">
        <v>2703</v>
      </c>
      <c r="B155" s="5" t="s">
        <v>2184</v>
      </c>
      <c r="C155" s="5" t="s">
        <v>1111</v>
      </c>
      <c r="D155" s="262" t="s">
        <v>4584</v>
      </c>
      <c r="E155" s="31" t="s">
        <v>708</v>
      </c>
      <c r="F155" s="31" t="s">
        <v>816</v>
      </c>
      <c r="K155" s="30" t="s">
        <v>1024</v>
      </c>
      <c r="L155" s="30" t="s">
        <v>1022</v>
      </c>
      <c r="O155" s="15" t="s">
        <v>2262</v>
      </c>
      <c r="P155" s="15" t="s">
        <v>2239</v>
      </c>
      <c r="Q155" s="22"/>
      <c r="T155" s="32"/>
      <c r="U155" s="69" t="s">
        <v>2808</v>
      </c>
      <c r="V155" s="75" t="s">
        <v>2806</v>
      </c>
      <c r="W155" s="294" t="s">
        <v>2104</v>
      </c>
      <c r="Y155" s="163"/>
      <c r="Z155" s="82" t="s">
        <v>2255</v>
      </c>
      <c r="AA155" s="78" t="s">
        <v>2245</v>
      </c>
      <c r="AE155" s="155" t="s">
        <v>2459</v>
      </c>
      <c r="AF155" t="s">
        <v>2260</v>
      </c>
    </row>
    <row r="156" spans="1:34" x14ac:dyDescent="0.25">
      <c r="A156" s="5" t="s">
        <v>2703</v>
      </c>
      <c r="B156" s="5" t="s">
        <v>3040</v>
      </c>
      <c r="C156" s="5" t="s">
        <v>1110</v>
      </c>
      <c r="D156" s="262" t="s">
        <v>4588</v>
      </c>
      <c r="E156" s="31" t="s">
        <v>665</v>
      </c>
      <c r="F156" s="31" t="s">
        <v>767</v>
      </c>
      <c r="K156" s="30" t="s">
        <v>1030</v>
      </c>
      <c r="L156" s="30" t="s">
        <v>1020</v>
      </c>
      <c r="O156" s="15" t="s">
        <v>2264</v>
      </c>
      <c r="P156" s="15" t="s">
        <v>2267</v>
      </c>
      <c r="Q156" s="22"/>
      <c r="S156" s="16" t="s">
        <v>1181</v>
      </c>
      <c r="T156" s="32"/>
      <c r="W156" s="294"/>
      <c r="Y156" s="163"/>
      <c r="Z156" s="82" t="s">
        <v>2248</v>
      </c>
      <c r="AA156" s="78" t="s">
        <v>2247</v>
      </c>
      <c r="AB156" s="87" t="s">
        <v>2241</v>
      </c>
      <c r="AE156" s="155" t="s">
        <v>2460</v>
      </c>
      <c r="AF156" t="s">
        <v>2263</v>
      </c>
    </row>
    <row r="157" spans="1:34" x14ac:dyDescent="0.25">
      <c r="A157" s="5" t="s">
        <v>2703</v>
      </c>
      <c r="B157" s="5" t="s">
        <v>493</v>
      </c>
      <c r="C157" s="5" t="s">
        <v>1112</v>
      </c>
      <c r="D157" s="265" t="s">
        <v>4589</v>
      </c>
      <c r="E157" s="38" t="s">
        <v>2076</v>
      </c>
      <c r="F157" s="38" t="s">
        <v>4590</v>
      </c>
      <c r="G157" s="50"/>
      <c r="H157" s="50"/>
      <c r="I157" s="57"/>
      <c r="J157" s="57"/>
      <c r="K157" s="37" t="s">
        <v>1026</v>
      </c>
      <c r="L157" s="37" t="s">
        <v>1021</v>
      </c>
      <c r="M157" s="46" t="s">
        <v>37</v>
      </c>
      <c r="N157" s="46" t="s">
        <v>36</v>
      </c>
      <c r="O157" s="20" t="s">
        <v>2257</v>
      </c>
      <c r="P157" s="20" t="s">
        <v>2240</v>
      </c>
      <c r="Q157" s="35" t="s">
        <v>1252</v>
      </c>
      <c r="R157" s="26"/>
      <c r="S157" s="21"/>
      <c r="T157" s="36" t="s">
        <v>1202</v>
      </c>
      <c r="U157" s="71" t="s">
        <v>2809</v>
      </c>
      <c r="V157" s="76" t="s">
        <v>2807</v>
      </c>
      <c r="W157" s="293" t="s">
        <v>2097</v>
      </c>
      <c r="X157" s="289"/>
      <c r="Y157" s="162"/>
      <c r="Z157" s="83" t="s">
        <v>2253</v>
      </c>
      <c r="AA157" s="79" t="s">
        <v>2244</v>
      </c>
      <c r="AB157" s="88" t="s">
        <v>2851</v>
      </c>
      <c r="AC157" s="170"/>
      <c r="AD157" s="175"/>
      <c r="AE157" s="156" t="s">
        <v>2461</v>
      </c>
      <c r="AF157" t="s">
        <v>2270</v>
      </c>
    </row>
    <row r="158" spans="1:34" x14ac:dyDescent="0.25">
      <c r="A158" s="6" t="s">
        <v>333</v>
      </c>
      <c r="B158" s="6" t="s">
        <v>39</v>
      </c>
      <c r="C158" s="6" t="s">
        <v>1111</v>
      </c>
      <c r="D158" s="262" t="s">
        <v>4595</v>
      </c>
      <c r="E158" s="31" t="s">
        <v>663</v>
      </c>
      <c r="F158" s="31" t="s">
        <v>740</v>
      </c>
      <c r="G158" s="48" t="s">
        <v>293</v>
      </c>
      <c r="H158" s="48" t="s">
        <v>370</v>
      </c>
      <c r="K158" s="30" t="s">
        <v>200</v>
      </c>
      <c r="L158" s="30" t="s">
        <v>1013</v>
      </c>
      <c r="M158" s="44" t="s">
        <v>38</v>
      </c>
      <c r="N158" s="44" t="s">
        <v>371</v>
      </c>
      <c r="O158" s="123" t="s">
        <v>2738</v>
      </c>
      <c r="P158" s="15" t="s">
        <v>2780</v>
      </c>
      <c r="Q158" s="22"/>
      <c r="T158" s="32"/>
      <c r="AA158" s="78" t="s">
        <v>2410</v>
      </c>
      <c r="AB158" s="87" t="s">
        <v>2170</v>
      </c>
      <c r="AE158" s="155" t="s">
        <v>2714</v>
      </c>
      <c r="AF158" t="s">
        <v>2739</v>
      </c>
    </row>
    <row r="159" spans="1:34" x14ac:dyDescent="0.25">
      <c r="A159" s="6" t="s">
        <v>333</v>
      </c>
      <c r="B159" s="6" t="s">
        <v>263</v>
      </c>
      <c r="C159" s="6" t="s">
        <v>1112</v>
      </c>
      <c r="D159" s="262" t="s">
        <v>4591</v>
      </c>
      <c r="E159" s="31" t="s">
        <v>675</v>
      </c>
      <c r="F159" s="72" t="s">
        <v>2102</v>
      </c>
      <c r="G159" s="48" t="s">
        <v>271</v>
      </c>
      <c r="H159" s="48" t="s">
        <v>2079</v>
      </c>
      <c r="K159" s="30" t="s">
        <v>2078</v>
      </c>
      <c r="L159" s="30" t="s">
        <v>1014</v>
      </c>
      <c r="O159" s="123" t="s">
        <v>2765</v>
      </c>
      <c r="P159" s="15" t="s">
        <v>2781</v>
      </c>
      <c r="Q159" s="22"/>
      <c r="T159" s="32" t="s">
        <v>1215</v>
      </c>
      <c r="U159" s="69" t="s">
        <v>2838</v>
      </c>
      <c r="AA159" s="78" t="s">
        <v>2169</v>
      </c>
      <c r="AB159" s="87" t="s">
        <v>3268</v>
      </c>
      <c r="AE159" s="155" t="s">
        <v>2715</v>
      </c>
      <c r="AF159" t="s">
        <v>2171</v>
      </c>
    </row>
    <row r="160" spans="1:34" x14ac:dyDescent="0.25">
      <c r="A160" s="6" t="s">
        <v>333</v>
      </c>
      <c r="B160" s="6" t="s">
        <v>496</v>
      </c>
      <c r="C160" s="6" t="s">
        <v>1113</v>
      </c>
      <c r="D160" s="262" t="s">
        <v>4578</v>
      </c>
      <c r="E160" s="31" t="s">
        <v>2080</v>
      </c>
      <c r="F160" s="31" t="s">
        <v>813</v>
      </c>
      <c r="K160" s="30" t="s">
        <v>1098</v>
      </c>
      <c r="L160" s="30" t="s">
        <v>1015</v>
      </c>
      <c r="O160" s="15" t="s">
        <v>1219</v>
      </c>
      <c r="P160" s="15" t="s">
        <v>2362</v>
      </c>
      <c r="Q160" s="22"/>
      <c r="R160" s="24" t="s">
        <v>1186</v>
      </c>
      <c r="T160" s="32"/>
      <c r="AE160" s="155" t="s">
        <v>2716</v>
      </c>
      <c r="AF160" t="s">
        <v>1037</v>
      </c>
    </row>
    <row r="161" spans="1:32" x14ac:dyDescent="0.25">
      <c r="A161" s="6" t="s">
        <v>333</v>
      </c>
      <c r="B161" s="6" t="s">
        <v>497</v>
      </c>
      <c r="C161" s="6" t="s">
        <v>1111</v>
      </c>
      <c r="D161" s="262" t="s">
        <v>4594</v>
      </c>
      <c r="E161" s="31" t="s">
        <v>700</v>
      </c>
      <c r="F161" s="31" t="s">
        <v>2077</v>
      </c>
      <c r="K161" s="30" t="s">
        <v>1056</v>
      </c>
      <c r="L161" s="30" t="s">
        <v>1012</v>
      </c>
      <c r="O161" s="15" t="s">
        <v>2172</v>
      </c>
      <c r="P161" s="15" t="s">
        <v>2363</v>
      </c>
      <c r="Q161" s="22"/>
      <c r="S161" s="16" t="s">
        <v>1185</v>
      </c>
      <c r="T161" s="32"/>
      <c r="W161" s="292" t="s">
        <v>2103</v>
      </c>
      <c r="Z161" s="82" t="s">
        <v>4593</v>
      </c>
      <c r="AA161" s="78" t="s">
        <v>2397</v>
      </c>
      <c r="AE161" s="155" t="s">
        <v>2713</v>
      </c>
      <c r="AF161" t="s">
        <v>2173</v>
      </c>
    </row>
    <row r="162" spans="1:32" x14ac:dyDescent="0.25">
      <c r="A162" s="6" t="s">
        <v>333</v>
      </c>
      <c r="B162" s="6" t="s">
        <v>498</v>
      </c>
      <c r="C162" s="6" t="s">
        <v>1111</v>
      </c>
      <c r="D162" s="265" t="s">
        <v>4592</v>
      </c>
      <c r="E162" s="38" t="s">
        <v>709</v>
      </c>
      <c r="F162" s="38" t="s">
        <v>741</v>
      </c>
      <c r="K162" s="37" t="s">
        <v>1099</v>
      </c>
      <c r="L162" s="37" t="s">
        <v>1016</v>
      </c>
      <c r="O162" s="15" t="s">
        <v>1158</v>
      </c>
      <c r="P162" s="15" t="s">
        <v>144</v>
      </c>
      <c r="Q162" s="22" t="s">
        <v>2174</v>
      </c>
      <c r="T162" s="32" t="s">
        <v>1217</v>
      </c>
      <c r="U162" s="297"/>
      <c r="V162" s="76"/>
      <c r="W162" s="84"/>
      <c r="X162" s="289"/>
      <c r="Y162" s="161"/>
      <c r="Z162" s="83" t="s">
        <v>2175</v>
      </c>
      <c r="AA162" s="79"/>
      <c r="AB162" s="88"/>
      <c r="AC162" s="170"/>
      <c r="AD162" s="175"/>
      <c r="AE162" s="156" t="s">
        <v>2712</v>
      </c>
      <c r="AF162" t="s">
        <v>2176</v>
      </c>
    </row>
    <row r="163" spans="1:32" x14ac:dyDescent="0.25">
      <c r="A163" s="5" t="s">
        <v>3454</v>
      </c>
      <c r="B163" s="194" t="s">
        <v>480</v>
      </c>
      <c r="C163" s="5" t="s">
        <v>1111</v>
      </c>
      <c r="D163" s="262" t="s">
        <v>4596</v>
      </c>
      <c r="E163" s="31" t="s">
        <v>623</v>
      </c>
      <c r="F163" s="31" t="s">
        <v>788</v>
      </c>
      <c r="G163" s="49"/>
      <c r="H163" s="49"/>
      <c r="I163" s="56"/>
      <c r="J163" s="56"/>
      <c r="K163" s="214" t="s">
        <v>1032</v>
      </c>
      <c r="L163" s="214" t="s">
        <v>1064</v>
      </c>
      <c r="M163" s="45"/>
      <c r="N163" s="45"/>
      <c r="O163" s="125" t="s">
        <v>2767</v>
      </c>
      <c r="P163" s="18" t="s">
        <v>2865</v>
      </c>
      <c r="Q163" s="33" t="s">
        <v>3673</v>
      </c>
      <c r="R163" s="25"/>
      <c r="S163" s="19"/>
      <c r="T163" s="34"/>
      <c r="W163" s="292" t="s">
        <v>2334</v>
      </c>
      <c r="AA163" s="78" t="s">
        <v>2381</v>
      </c>
      <c r="AE163" s="155" t="s">
        <v>2442</v>
      </c>
      <c r="AF163" t="s">
        <v>3674</v>
      </c>
    </row>
    <row r="164" spans="1:32" x14ac:dyDescent="0.25">
      <c r="A164" s="5" t="s">
        <v>3454</v>
      </c>
      <c r="B164" s="5" t="s">
        <v>256</v>
      </c>
      <c r="C164" s="5" t="s">
        <v>1113</v>
      </c>
      <c r="D164" s="262" t="s">
        <v>4598</v>
      </c>
      <c r="E164" s="31" t="s">
        <v>635</v>
      </c>
      <c r="F164" s="31" t="s">
        <v>803</v>
      </c>
      <c r="G164" s="48" t="s">
        <v>279</v>
      </c>
      <c r="H164" s="48" t="s">
        <v>361</v>
      </c>
      <c r="K164" s="30" t="s">
        <v>975</v>
      </c>
      <c r="L164" s="30" t="s">
        <v>1072</v>
      </c>
      <c r="Q164" s="22"/>
      <c r="T164" s="32"/>
      <c r="U164" s="69" t="s">
        <v>2856</v>
      </c>
      <c r="AE164" s="155" t="s">
        <v>2445</v>
      </c>
      <c r="AF164" t="s">
        <v>1038</v>
      </c>
    </row>
    <row r="165" spans="1:32" x14ac:dyDescent="0.25">
      <c r="A165" s="5" t="s">
        <v>3454</v>
      </c>
      <c r="B165" s="5" t="s">
        <v>26</v>
      </c>
      <c r="C165" s="5" t="s">
        <v>1113</v>
      </c>
      <c r="D165" s="262" t="s">
        <v>4597</v>
      </c>
      <c r="E165" s="31" t="s">
        <v>632</v>
      </c>
      <c r="F165" s="31" t="s">
        <v>752</v>
      </c>
      <c r="K165" s="30" t="s">
        <v>1028</v>
      </c>
      <c r="L165" s="30" t="s">
        <v>1073</v>
      </c>
      <c r="M165" s="44" t="s">
        <v>27</v>
      </c>
      <c r="N165" s="44" t="s">
        <v>28</v>
      </c>
      <c r="O165" s="15" t="s">
        <v>2370</v>
      </c>
      <c r="P165" s="15" t="s">
        <v>2864</v>
      </c>
      <c r="Q165" s="22"/>
      <c r="R165" s="24" t="s">
        <v>2872</v>
      </c>
      <c r="T165" s="32"/>
      <c r="AE165" s="155" t="s">
        <v>2454</v>
      </c>
    </row>
    <row r="166" spans="1:32" x14ac:dyDescent="0.25">
      <c r="A166" s="5" t="s">
        <v>3454</v>
      </c>
      <c r="B166" s="8" t="s">
        <v>479</v>
      </c>
      <c r="C166" s="5" t="s">
        <v>1110</v>
      </c>
      <c r="D166" s="262" t="s">
        <v>4599</v>
      </c>
      <c r="E166" s="31" t="s">
        <v>796</v>
      </c>
      <c r="F166" s="31" t="s">
        <v>633</v>
      </c>
      <c r="K166" s="30" t="s">
        <v>1031</v>
      </c>
      <c r="L166" s="30" t="s">
        <v>1063</v>
      </c>
      <c r="Q166" s="22"/>
      <c r="S166" s="16" t="s">
        <v>2870</v>
      </c>
      <c r="T166" s="32"/>
      <c r="AE166" s="155" t="s">
        <v>2440</v>
      </c>
      <c r="AF166" t="s">
        <v>797</v>
      </c>
    </row>
    <row r="167" spans="1:32" x14ac:dyDescent="0.25">
      <c r="A167" s="6" t="s">
        <v>3457</v>
      </c>
      <c r="B167" s="93" t="s">
        <v>31</v>
      </c>
      <c r="C167" s="6" t="s">
        <v>1111</v>
      </c>
      <c r="D167" s="264" t="s">
        <v>4600</v>
      </c>
      <c r="E167" s="195" t="s">
        <v>627</v>
      </c>
      <c r="F167" s="195" t="s">
        <v>759</v>
      </c>
      <c r="G167" s="49" t="s">
        <v>283</v>
      </c>
      <c r="H167" s="49" t="s">
        <v>362</v>
      </c>
      <c r="I167" s="56"/>
      <c r="J167" s="56"/>
      <c r="K167" s="214" t="s">
        <v>1059</v>
      </c>
      <c r="L167" s="214" t="s">
        <v>1068</v>
      </c>
      <c r="M167" s="45" t="s">
        <v>1291</v>
      </c>
      <c r="N167" s="45" t="s">
        <v>32</v>
      </c>
      <c r="O167" s="125" t="s">
        <v>2766</v>
      </c>
      <c r="P167" s="18" t="s">
        <v>2863</v>
      </c>
      <c r="Q167" s="33" t="s">
        <v>3672</v>
      </c>
      <c r="R167" s="25"/>
      <c r="S167" s="19"/>
      <c r="T167" s="34" t="s">
        <v>3039</v>
      </c>
      <c r="U167" s="217"/>
      <c r="V167" s="218"/>
      <c r="W167" s="215"/>
      <c r="X167" s="288"/>
      <c r="Y167" s="216"/>
      <c r="Z167" s="219" t="s">
        <v>2859</v>
      </c>
      <c r="AA167" s="220" t="s">
        <v>622</v>
      </c>
      <c r="AB167" s="221"/>
      <c r="AC167" s="187"/>
      <c r="AD167" s="188"/>
      <c r="AE167" s="222" t="s">
        <v>2439</v>
      </c>
      <c r="AF167" s="5" t="s">
        <v>3671</v>
      </c>
    </row>
    <row r="168" spans="1:32" x14ac:dyDescent="0.25">
      <c r="A168" s="6" t="s">
        <v>3457</v>
      </c>
      <c r="B168" s="6" t="s">
        <v>482</v>
      </c>
      <c r="C168" s="6" t="s">
        <v>1113</v>
      </c>
      <c r="D168" s="262" t="s">
        <v>4602</v>
      </c>
      <c r="E168" s="31" t="s">
        <v>626</v>
      </c>
      <c r="F168" s="31" t="s">
        <v>804</v>
      </c>
      <c r="I168" s="55" t="s">
        <v>2857</v>
      </c>
      <c r="J168" s="55" t="s">
        <v>2858</v>
      </c>
      <c r="K168" s="30" t="s">
        <v>1055</v>
      </c>
      <c r="L168" s="30" t="s">
        <v>1066</v>
      </c>
      <c r="Q168" s="22"/>
      <c r="T168" s="32"/>
      <c r="AE168" s="155" t="s">
        <v>2448</v>
      </c>
      <c r="AF168" t="s">
        <v>2862</v>
      </c>
    </row>
    <row r="169" spans="1:32" x14ac:dyDescent="0.25">
      <c r="A169" s="6" t="s">
        <v>152</v>
      </c>
      <c r="B169" s="6" t="s">
        <v>485</v>
      </c>
      <c r="C169" s="6" t="s">
        <v>1114</v>
      </c>
      <c r="D169" s="265" t="s">
        <v>4603</v>
      </c>
      <c r="E169" s="38" t="s">
        <v>621</v>
      </c>
      <c r="F169" s="38" t="s">
        <v>790</v>
      </c>
      <c r="G169" s="50"/>
      <c r="H169" s="50"/>
      <c r="I169" s="57"/>
      <c r="J169" s="57"/>
      <c r="K169" s="37" t="s">
        <v>1100</v>
      </c>
      <c r="L169" s="37" t="s">
        <v>1071</v>
      </c>
      <c r="M169" s="46"/>
      <c r="N169" s="46"/>
      <c r="O169" s="20"/>
      <c r="P169" s="20"/>
      <c r="Q169" s="35"/>
      <c r="R169" s="26"/>
      <c r="S169" s="21"/>
      <c r="T169" s="36"/>
      <c r="U169" s="71"/>
      <c r="V169" s="76"/>
      <c r="W169" s="84"/>
      <c r="X169" s="289"/>
      <c r="Y169" s="161"/>
      <c r="Z169" s="83"/>
      <c r="AA169" s="79"/>
      <c r="AB169" s="88"/>
      <c r="AC169" s="170"/>
      <c r="AD169" s="175"/>
      <c r="AE169" s="156" t="s">
        <v>2452</v>
      </c>
      <c r="AF169" t="s">
        <v>1035</v>
      </c>
    </row>
    <row r="170" spans="1:32" x14ac:dyDescent="0.25">
      <c r="A170" s="5" t="s">
        <v>3460</v>
      </c>
      <c r="B170" s="194" t="s">
        <v>257</v>
      </c>
      <c r="C170" s="5" t="s">
        <v>1112</v>
      </c>
      <c r="D170" s="262" t="s">
        <v>4604</v>
      </c>
      <c r="E170" s="31" t="s">
        <v>625</v>
      </c>
      <c r="F170" s="31" t="s">
        <v>764</v>
      </c>
      <c r="G170" s="48" t="s">
        <v>1310</v>
      </c>
      <c r="H170" s="48" t="s">
        <v>364</v>
      </c>
      <c r="K170" s="30" t="s">
        <v>1057</v>
      </c>
      <c r="L170" s="30" t="s">
        <v>1074</v>
      </c>
      <c r="O170" s="15" t="s">
        <v>1155</v>
      </c>
      <c r="P170" s="15" t="s">
        <v>154</v>
      </c>
      <c r="Q170" s="22" t="s">
        <v>1108</v>
      </c>
      <c r="T170" s="32" t="s">
        <v>1213</v>
      </c>
      <c r="U170" s="69" t="s">
        <v>2373</v>
      </c>
      <c r="AA170" s="78" t="s">
        <v>2372</v>
      </c>
      <c r="AB170" s="87" t="s">
        <v>2375</v>
      </c>
      <c r="AE170" s="155" t="s">
        <v>2443</v>
      </c>
      <c r="AF170" s="27" t="s">
        <v>2376</v>
      </c>
    </row>
    <row r="171" spans="1:32" x14ac:dyDescent="0.25">
      <c r="A171" s="5" t="s">
        <v>3460</v>
      </c>
      <c r="B171" s="5" t="s">
        <v>486</v>
      </c>
      <c r="C171" s="5" t="s">
        <v>1113</v>
      </c>
      <c r="D171" s="262" t="s">
        <v>4605</v>
      </c>
      <c r="E171" s="31" t="s">
        <v>634</v>
      </c>
      <c r="F171" s="31" t="s">
        <v>800</v>
      </c>
      <c r="K171" s="30" t="s">
        <v>1034</v>
      </c>
      <c r="L171" s="30" t="s">
        <v>1075</v>
      </c>
      <c r="M171" s="44" t="s">
        <v>2377</v>
      </c>
      <c r="N171" s="44" t="s">
        <v>2378</v>
      </c>
      <c r="Q171" s="22"/>
      <c r="S171" s="16" t="s">
        <v>1179</v>
      </c>
      <c r="T171" s="32"/>
      <c r="V171" s="75" t="s">
        <v>2379</v>
      </c>
      <c r="W171" s="292" t="s">
        <v>2374</v>
      </c>
      <c r="AE171" s="155" t="s">
        <v>2455</v>
      </c>
      <c r="AF171" t="s">
        <v>2380</v>
      </c>
    </row>
    <row r="172" spans="1:32" x14ac:dyDescent="0.25">
      <c r="A172" s="5" t="s">
        <v>3460</v>
      </c>
      <c r="B172" s="5" t="s">
        <v>487</v>
      </c>
      <c r="C172" s="5" t="s">
        <v>1110</v>
      </c>
      <c r="D172" s="262" t="s">
        <v>4606</v>
      </c>
      <c r="E172" s="31" t="s">
        <v>622</v>
      </c>
      <c r="F172" s="31" t="s">
        <v>802</v>
      </c>
      <c r="I172" s="55" t="s">
        <v>2383</v>
      </c>
      <c r="J172" s="55" t="s">
        <v>2384</v>
      </c>
      <c r="K172" s="30" t="s">
        <v>1102</v>
      </c>
      <c r="L172" s="30" t="s">
        <v>1076</v>
      </c>
      <c r="Q172" s="22"/>
      <c r="T172" s="32"/>
      <c r="AE172" s="155" t="s">
        <v>2447</v>
      </c>
      <c r="AF172" t="s">
        <v>2382</v>
      </c>
    </row>
    <row r="173" spans="1:32" x14ac:dyDescent="0.25">
      <c r="A173" s="5" t="s">
        <v>3460</v>
      </c>
      <c r="B173" s="5" t="s">
        <v>488</v>
      </c>
      <c r="C173" s="5" t="s">
        <v>1110</v>
      </c>
      <c r="D173" s="262" t="s">
        <v>4607</v>
      </c>
      <c r="E173" s="31" t="s">
        <v>631</v>
      </c>
      <c r="F173" s="31" t="s">
        <v>791</v>
      </c>
      <c r="K173" s="30" t="s">
        <v>1058</v>
      </c>
      <c r="L173" s="30" t="s">
        <v>1077</v>
      </c>
      <c r="Q173" s="22"/>
      <c r="R173" s="24" t="s">
        <v>2873</v>
      </c>
      <c r="T173" s="32"/>
      <c r="AE173" s="155" t="s">
        <v>2444</v>
      </c>
    </row>
    <row r="174" spans="1:32" x14ac:dyDescent="0.25">
      <c r="A174" s="6" t="s">
        <v>3657</v>
      </c>
      <c r="B174" s="93" t="s">
        <v>261</v>
      </c>
      <c r="C174" s="6" t="s">
        <v>1113</v>
      </c>
      <c r="D174" s="264" t="s">
        <v>4608</v>
      </c>
      <c r="E174" s="195" t="s">
        <v>798</v>
      </c>
      <c r="F174" s="195" t="s">
        <v>628</v>
      </c>
      <c r="G174" s="49" t="s">
        <v>281</v>
      </c>
      <c r="H174" s="49" t="s">
        <v>363</v>
      </c>
      <c r="I174" s="56"/>
      <c r="J174" s="56"/>
      <c r="K174" s="214" t="s">
        <v>1060</v>
      </c>
      <c r="L174" s="214" t="s">
        <v>1070</v>
      </c>
      <c r="M174" s="45"/>
      <c r="N174" s="45"/>
      <c r="O174" s="18" t="s">
        <v>2866</v>
      </c>
      <c r="P174" s="18" t="s">
        <v>2867</v>
      </c>
      <c r="Q174" s="33" t="s">
        <v>3676</v>
      </c>
      <c r="R174" s="25"/>
      <c r="S174" s="19"/>
      <c r="T174" s="34" t="s">
        <v>2868</v>
      </c>
      <c r="U174" s="217"/>
      <c r="V174" s="218"/>
      <c r="W174" s="215"/>
      <c r="X174" s="288"/>
      <c r="Y174" s="216"/>
      <c r="Z174" s="219"/>
      <c r="AA174" s="220"/>
      <c r="AB174" s="221" t="s">
        <v>2127</v>
      </c>
      <c r="AC174" s="187"/>
      <c r="AD174" s="188"/>
      <c r="AE174" s="222" t="s">
        <v>2446</v>
      </c>
      <c r="AF174" t="s">
        <v>2869</v>
      </c>
    </row>
    <row r="175" spans="1:32" x14ac:dyDescent="0.25">
      <c r="A175" s="6" t="s">
        <v>3657</v>
      </c>
      <c r="B175" s="6" t="s">
        <v>481</v>
      </c>
      <c r="C175" s="6" t="s">
        <v>1110</v>
      </c>
      <c r="D175" s="262" t="s">
        <v>4609</v>
      </c>
      <c r="E175" s="31" t="s">
        <v>624</v>
      </c>
      <c r="F175" s="31" t="s">
        <v>795</v>
      </c>
      <c r="K175" s="30" t="s">
        <v>1033</v>
      </c>
      <c r="L175" s="30" t="s">
        <v>1065</v>
      </c>
      <c r="Q175" s="22"/>
      <c r="S175" s="16" t="s">
        <v>2371</v>
      </c>
      <c r="T175" s="32"/>
      <c r="AE175" s="155" t="s">
        <v>2450</v>
      </c>
    </row>
    <row r="176" spans="1:32" x14ac:dyDescent="0.25">
      <c r="A176" s="6" t="s">
        <v>3657</v>
      </c>
      <c r="B176" s="6" t="s">
        <v>483</v>
      </c>
      <c r="C176" s="6" t="s">
        <v>1110</v>
      </c>
      <c r="D176" s="262" t="s">
        <v>4610</v>
      </c>
      <c r="E176" s="31" t="s">
        <v>629</v>
      </c>
      <c r="F176" s="31" t="s">
        <v>799</v>
      </c>
      <c r="K176" s="30" t="s">
        <v>1054</v>
      </c>
      <c r="L176" s="30" t="s">
        <v>1067</v>
      </c>
      <c r="Q176" s="22"/>
      <c r="T176" s="32"/>
      <c r="AB176" s="87" t="s">
        <v>2860</v>
      </c>
      <c r="AE176" s="155" t="s">
        <v>2449</v>
      </c>
      <c r="AF176" t="s">
        <v>2861</v>
      </c>
    </row>
    <row r="177" spans="1:32" x14ac:dyDescent="0.25">
      <c r="A177" s="6" t="s">
        <v>3657</v>
      </c>
      <c r="B177" s="6" t="s">
        <v>484</v>
      </c>
      <c r="C177" s="6" t="s">
        <v>1110</v>
      </c>
      <c r="D177" s="265" t="s">
        <v>4611</v>
      </c>
      <c r="E177" s="38" t="s">
        <v>630</v>
      </c>
      <c r="F177" s="38" t="s">
        <v>789</v>
      </c>
      <c r="G177" s="50"/>
      <c r="H177" s="50"/>
      <c r="I177" s="57"/>
      <c r="J177" s="57"/>
      <c r="K177" s="37" t="s">
        <v>1062</v>
      </c>
      <c r="L177" s="37" t="s">
        <v>1069</v>
      </c>
      <c r="M177" s="46"/>
      <c r="N177" s="46"/>
      <c r="O177" s="20"/>
      <c r="P177" s="20"/>
      <c r="Q177" s="35"/>
      <c r="R177" s="26" t="s">
        <v>2871</v>
      </c>
      <c r="S177" s="21"/>
      <c r="T177" s="36"/>
      <c r="U177" s="71"/>
      <c r="V177" s="76"/>
      <c r="W177" s="84"/>
      <c r="X177" s="289"/>
      <c r="Y177" s="161"/>
      <c r="Z177" s="83"/>
      <c r="AA177" s="79"/>
      <c r="AB177" s="88"/>
      <c r="AC177" s="170"/>
      <c r="AD177" s="175"/>
      <c r="AE177" s="156" t="s">
        <v>2453</v>
      </c>
    </row>
    <row r="178" spans="1:32" x14ac:dyDescent="0.25">
      <c r="A178" s="5" t="s">
        <v>3462</v>
      </c>
      <c r="B178" s="5" t="s">
        <v>30</v>
      </c>
      <c r="C178" s="5" t="s">
        <v>1110</v>
      </c>
      <c r="D178" s="262" t="s">
        <v>4612</v>
      </c>
      <c r="E178" s="31" t="s">
        <v>792</v>
      </c>
      <c r="F178" s="31" t="s">
        <v>720</v>
      </c>
      <c r="K178" s="30" t="s">
        <v>1104</v>
      </c>
      <c r="L178" s="30" t="s">
        <v>1078</v>
      </c>
      <c r="M178" s="44" t="s">
        <v>1292</v>
      </c>
      <c r="N178" s="44" t="s">
        <v>29</v>
      </c>
      <c r="Q178" s="22"/>
      <c r="T178" s="32"/>
      <c r="AB178" s="87" t="s">
        <v>2690</v>
      </c>
      <c r="AE178" s="155" t="s">
        <v>2441</v>
      </c>
      <c r="AF178" t="s">
        <v>1293</v>
      </c>
    </row>
    <row r="179" spans="1:32" x14ac:dyDescent="0.25">
      <c r="A179" s="5" t="s">
        <v>3462</v>
      </c>
      <c r="B179" s="5" t="s">
        <v>489</v>
      </c>
      <c r="C179" s="5" t="s">
        <v>1110</v>
      </c>
      <c r="D179" s="265" t="s">
        <v>4613</v>
      </c>
      <c r="E179" s="38" t="s">
        <v>794</v>
      </c>
      <c r="F179" s="38" t="s">
        <v>793</v>
      </c>
      <c r="G179" s="50"/>
      <c r="H179" s="50"/>
      <c r="I179" s="57"/>
      <c r="J179" s="57"/>
      <c r="K179" s="37" t="s">
        <v>1061</v>
      </c>
      <c r="L179" s="37" t="s">
        <v>1079</v>
      </c>
      <c r="M179" s="46"/>
      <c r="N179" s="46"/>
      <c r="O179" s="20"/>
      <c r="P179" s="20"/>
      <c r="Q179" s="35"/>
      <c r="R179" s="26" t="s">
        <v>1180</v>
      </c>
      <c r="S179" s="21"/>
      <c r="T179" s="36"/>
      <c r="U179" s="71"/>
      <c r="V179" s="76"/>
      <c r="W179" s="84"/>
      <c r="X179" s="289"/>
      <c r="Y179" s="161"/>
      <c r="Z179" s="83"/>
      <c r="AA179" s="79"/>
      <c r="AB179" s="88"/>
      <c r="AC179" s="170"/>
      <c r="AD179" s="175"/>
      <c r="AE179" s="156" t="s">
        <v>2451</v>
      </c>
      <c r="AF179" t="s">
        <v>1036</v>
      </c>
    </row>
    <row r="180" spans="1:32" x14ac:dyDescent="0.25">
      <c r="A180" s="5"/>
      <c r="B180" s="5"/>
      <c r="C180" s="5"/>
      <c r="D180" s="262"/>
      <c r="E180" s="31"/>
      <c r="F180" s="31"/>
      <c r="K180" s="30"/>
      <c r="L180" s="30"/>
      <c r="Q180" s="22"/>
      <c r="T180" s="32"/>
    </row>
    <row r="181" spans="1:32" s="245" customFormat="1" ht="18.75" x14ac:dyDescent="0.3">
      <c r="A181" s="233" t="s">
        <v>1528</v>
      </c>
      <c r="B181" s="234"/>
      <c r="C181" s="234"/>
      <c r="D181" s="265"/>
      <c r="E181" s="239"/>
      <c r="F181" s="239"/>
      <c r="G181" s="240"/>
      <c r="H181" s="240"/>
      <c r="I181" s="240"/>
      <c r="J181" s="240"/>
      <c r="K181" s="239"/>
      <c r="L181" s="239"/>
      <c r="M181" s="240"/>
      <c r="N181" s="240"/>
      <c r="O181" s="240"/>
      <c r="P181" s="240"/>
      <c r="Q181" s="240"/>
      <c r="R181" s="240"/>
      <c r="S181" s="240"/>
      <c r="T181" s="240"/>
      <c r="U181" s="242"/>
      <c r="V181" s="242"/>
      <c r="W181" s="241"/>
      <c r="X181" s="289"/>
      <c r="Y181" s="241"/>
      <c r="Z181" s="242"/>
      <c r="AA181" s="242"/>
      <c r="AB181" s="242"/>
      <c r="AC181" s="242"/>
      <c r="AD181" s="243"/>
      <c r="AE181" s="244"/>
    </row>
    <row r="182" spans="1:32" x14ac:dyDescent="0.25">
      <c r="A182" s="6" t="s">
        <v>499</v>
      </c>
      <c r="B182" s="6" t="s">
        <v>2734</v>
      </c>
      <c r="C182" s="6" t="s">
        <v>1113</v>
      </c>
      <c r="D182" s="268"/>
      <c r="E182" s="68"/>
      <c r="F182" s="68"/>
      <c r="G182" s="100"/>
      <c r="H182" s="100"/>
      <c r="I182" s="101"/>
      <c r="J182" s="101"/>
      <c r="K182" s="99"/>
      <c r="L182" s="99"/>
      <c r="M182" s="102"/>
      <c r="N182" s="102"/>
      <c r="O182" s="103"/>
      <c r="P182" s="103"/>
      <c r="Q182" s="104"/>
      <c r="R182" s="105"/>
      <c r="S182" s="136" t="s">
        <v>1230</v>
      </c>
      <c r="T182" s="137" t="s">
        <v>1225</v>
      </c>
      <c r="U182" s="106"/>
      <c r="V182" s="107"/>
      <c r="W182" s="295"/>
      <c r="Y182" s="164"/>
      <c r="Z182" s="108"/>
      <c r="AA182" s="109"/>
      <c r="AB182" s="89"/>
      <c r="AC182" s="169" t="s">
        <v>3510</v>
      </c>
      <c r="AE182" s="192"/>
    </row>
    <row r="183" spans="1:32" x14ac:dyDescent="0.25">
      <c r="A183" s="6" t="s">
        <v>506</v>
      </c>
      <c r="B183" s="6" t="s">
        <v>507</v>
      </c>
      <c r="C183" s="6" t="s">
        <v>1113</v>
      </c>
      <c r="D183" s="268"/>
      <c r="E183" s="68"/>
      <c r="F183" s="68"/>
      <c r="G183" s="110"/>
      <c r="H183" s="110"/>
      <c r="I183" s="91"/>
      <c r="J183" s="91"/>
      <c r="K183" s="99"/>
      <c r="L183" s="99"/>
      <c r="M183" s="111"/>
      <c r="N183" s="111"/>
      <c r="O183" s="123" t="s">
        <v>3496</v>
      </c>
      <c r="P183" s="123" t="s">
        <v>2877</v>
      </c>
      <c r="Q183" s="129" t="s">
        <v>2876</v>
      </c>
      <c r="R183" s="112"/>
      <c r="S183" s="131" t="s">
        <v>2875</v>
      </c>
      <c r="T183" s="133" t="s">
        <v>1228</v>
      </c>
      <c r="U183" s="106"/>
      <c r="V183" s="75" t="s">
        <v>2874</v>
      </c>
      <c r="W183" s="295"/>
      <c r="Y183" s="164"/>
      <c r="Z183" s="108"/>
      <c r="AA183" s="109"/>
      <c r="AB183" s="89"/>
      <c r="AC183" s="169" t="s">
        <v>3515</v>
      </c>
      <c r="AE183" s="155" t="s">
        <v>71</v>
      </c>
    </row>
    <row r="184" spans="1:32" x14ac:dyDescent="0.25">
      <c r="A184" s="6" t="s">
        <v>504</v>
      </c>
      <c r="B184" s="6" t="s">
        <v>505</v>
      </c>
      <c r="C184" s="6" t="s">
        <v>1113</v>
      </c>
      <c r="D184" s="268"/>
      <c r="E184" s="68"/>
      <c r="F184" s="68"/>
      <c r="G184" s="110"/>
      <c r="H184" s="110"/>
      <c r="I184" s="91"/>
      <c r="J184" s="91"/>
      <c r="K184" s="99"/>
      <c r="L184" s="99"/>
      <c r="M184" s="111"/>
      <c r="N184" s="111"/>
      <c r="O184" s="98"/>
      <c r="P184" s="98"/>
      <c r="Q184" s="129" t="s">
        <v>2740</v>
      </c>
      <c r="R184" s="112"/>
      <c r="S184" s="131" t="s">
        <v>1233</v>
      </c>
      <c r="T184" s="97"/>
      <c r="U184" s="106"/>
      <c r="V184" s="107"/>
      <c r="W184" s="295"/>
      <c r="Y184" s="164"/>
      <c r="Z184" s="108"/>
      <c r="AA184" s="109"/>
      <c r="AB184" s="89"/>
      <c r="AD184" s="173" t="s">
        <v>3526</v>
      </c>
      <c r="AE184" s="192"/>
      <c r="AF184" t="s">
        <v>2741</v>
      </c>
    </row>
    <row r="185" spans="1:32" x14ac:dyDescent="0.25">
      <c r="A185" s="6" t="s">
        <v>508</v>
      </c>
      <c r="B185" s="6" t="s">
        <v>509</v>
      </c>
      <c r="C185" s="6" t="s">
        <v>1113</v>
      </c>
      <c r="D185" s="268"/>
      <c r="E185" s="68"/>
      <c r="F185" s="68"/>
      <c r="G185" s="110"/>
      <c r="H185" s="110"/>
      <c r="I185" s="91"/>
      <c r="J185" s="91"/>
      <c r="K185" s="99"/>
      <c r="L185" s="99"/>
      <c r="M185" s="111"/>
      <c r="N185" s="111"/>
      <c r="O185" s="98"/>
      <c r="P185" s="98"/>
      <c r="Q185" s="95"/>
      <c r="R185" s="112"/>
      <c r="S185" s="131" t="s">
        <v>1234</v>
      </c>
      <c r="T185" s="97"/>
      <c r="U185" s="106"/>
      <c r="V185" s="107"/>
      <c r="W185" s="295"/>
      <c r="Y185" s="164"/>
      <c r="Z185" s="108"/>
      <c r="AA185" s="109"/>
      <c r="AB185" s="89"/>
      <c r="AC185" s="169" t="s">
        <v>3524</v>
      </c>
      <c r="AE185" s="192"/>
    </row>
    <row r="186" spans="1:32" x14ac:dyDescent="0.25">
      <c r="A186" s="6" t="s">
        <v>510</v>
      </c>
      <c r="B186" s="6" t="s">
        <v>511</v>
      </c>
      <c r="C186" s="6" t="s">
        <v>1113</v>
      </c>
      <c r="D186" s="268"/>
      <c r="E186" s="68"/>
      <c r="F186" s="68"/>
      <c r="G186" s="110"/>
      <c r="H186" s="110"/>
      <c r="I186" s="91"/>
      <c r="J186" s="91"/>
      <c r="K186" s="99"/>
      <c r="L186" s="99"/>
      <c r="M186" s="111"/>
      <c r="N186" s="111"/>
      <c r="O186" s="123" t="s">
        <v>1218</v>
      </c>
      <c r="P186" s="123" t="s">
        <v>2364</v>
      </c>
      <c r="Q186" s="129" t="s">
        <v>1257</v>
      </c>
      <c r="R186" s="112"/>
      <c r="S186" s="131" t="s">
        <v>1235</v>
      </c>
      <c r="T186" s="97"/>
      <c r="U186" s="106"/>
      <c r="V186" s="107"/>
      <c r="W186" s="295"/>
      <c r="Y186" s="164"/>
      <c r="Z186" s="108"/>
      <c r="AA186" s="109"/>
      <c r="AB186" s="89"/>
      <c r="AC186" s="169" t="s">
        <v>3511</v>
      </c>
      <c r="AD186" s="173" t="s">
        <v>3529</v>
      </c>
      <c r="AE186" s="192"/>
    </row>
    <row r="187" spans="1:32" x14ac:dyDescent="0.25">
      <c r="A187" s="6" t="s">
        <v>500</v>
      </c>
      <c r="B187" s="6" t="s">
        <v>501</v>
      </c>
      <c r="C187" s="6" t="s">
        <v>1113</v>
      </c>
      <c r="D187" s="268"/>
      <c r="E187" s="68"/>
      <c r="F187" s="68"/>
      <c r="G187" s="110"/>
      <c r="H187" s="110"/>
      <c r="I187" s="91"/>
      <c r="J187" s="91"/>
      <c r="K187" s="99"/>
      <c r="L187" s="99"/>
      <c r="M187" s="111"/>
      <c r="N187" s="111"/>
      <c r="O187" s="98"/>
      <c r="P187" s="98"/>
      <c r="Q187" s="95"/>
      <c r="R187" s="112"/>
      <c r="S187" s="131" t="s">
        <v>1231</v>
      </c>
      <c r="T187" s="97"/>
      <c r="U187" s="106"/>
      <c r="V187" s="107"/>
      <c r="W187" s="295"/>
      <c r="Y187" s="164"/>
      <c r="Z187" s="108"/>
      <c r="AA187" s="109"/>
      <c r="AB187" s="89"/>
      <c r="AC187" s="169" t="s">
        <v>3514</v>
      </c>
      <c r="AD187" s="173" t="s">
        <v>3526</v>
      </c>
      <c r="AE187" s="192"/>
    </row>
    <row r="188" spans="1:32" x14ac:dyDescent="0.25">
      <c r="A188" s="6" t="s">
        <v>502</v>
      </c>
      <c r="B188" s="6" t="s">
        <v>503</v>
      </c>
      <c r="C188" s="6" t="s">
        <v>1113</v>
      </c>
      <c r="D188" s="268"/>
      <c r="E188" s="68"/>
      <c r="F188" s="68"/>
      <c r="G188" s="110"/>
      <c r="H188" s="110"/>
      <c r="I188" s="91"/>
      <c r="J188" s="91"/>
      <c r="K188" s="99"/>
      <c r="L188" s="99"/>
      <c r="M188" s="111"/>
      <c r="N188" s="111"/>
      <c r="O188" s="98"/>
      <c r="P188" s="98"/>
      <c r="Q188" s="95"/>
      <c r="R188" s="112"/>
      <c r="S188" s="131" t="s">
        <v>1232</v>
      </c>
      <c r="T188" s="133" t="s">
        <v>1226</v>
      </c>
      <c r="U188" s="106"/>
      <c r="V188" s="107"/>
      <c r="W188" s="295"/>
      <c r="Y188" s="164"/>
      <c r="Z188" s="108"/>
      <c r="AA188" s="109"/>
      <c r="AB188" s="89"/>
      <c r="AC188" s="169" t="s">
        <v>3513</v>
      </c>
      <c r="AD188" s="173" t="s">
        <v>3528</v>
      </c>
      <c r="AE188" s="192"/>
    </row>
    <row r="189" spans="1:32" x14ac:dyDescent="0.25">
      <c r="A189" s="6" t="s">
        <v>522</v>
      </c>
      <c r="B189" s="6" t="s">
        <v>523</v>
      </c>
      <c r="C189" s="6" t="s">
        <v>1113</v>
      </c>
      <c r="D189" s="268"/>
      <c r="E189" s="68"/>
      <c r="F189" s="68"/>
      <c r="G189" s="110"/>
      <c r="H189" s="110"/>
      <c r="I189" s="91"/>
      <c r="J189" s="91"/>
      <c r="K189" s="99"/>
      <c r="L189" s="99"/>
      <c r="M189" s="111"/>
      <c r="N189" s="111"/>
      <c r="O189" s="98"/>
      <c r="P189" s="98"/>
      <c r="Q189" s="95"/>
      <c r="R189" s="112"/>
      <c r="S189" s="131" t="s">
        <v>1241</v>
      </c>
      <c r="T189" s="133"/>
      <c r="U189" s="106"/>
      <c r="V189" s="107"/>
      <c r="W189" s="295"/>
      <c r="Y189" s="164"/>
      <c r="Z189" s="108"/>
      <c r="AA189" s="109"/>
      <c r="AB189" s="89"/>
      <c r="AC189" s="169" t="s">
        <v>3516</v>
      </c>
      <c r="AD189" s="173" t="s">
        <v>3527</v>
      </c>
      <c r="AE189" s="192"/>
    </row>
    <row r="190" spans="1:32" x14ac:dyDescent="0.25">
      <c r="A190" s="6" t="s">
        <v>520</v>
      </c>
      <c r="B190" s="6" t="s">
        <v>521</v>
      </c>
      <c r="C190" s="6" t="s">
        <v>1113</v>
      </c>
      <c r="D190" s="268"/>
      <c r="E190" s="68"/>
      <c r="F190" s="68"/>
      <c r="G190" s="110"/>
      <c r="H190" s="110"/>
      <c r="I190" s="91"/>
      <c r="J190" s="91"/>
      <c r="K190" s="99"/>
      <c r="L190" s="99"/>
      <c r="M190" s="111"/>
      <c r="N190" s="111"/>
      <c r="O190" s="98"/>
      <c r="P190" s="98"/>
      <c r="Q190" s="95"/>
      <c r="R190" s="112"/>
      <c r="S190" s="131" t="s">
        <v>1240</v>
      </c>
      <c r="T190" s="133" t="s">
        <v>1229</v>
      </c>
      <c r="U190" s="106"/>
      <c r="V190" s="107"/>
      <c r="W190" s="295"/>
      <c r="Y190" s="164"/>
      <c r="Z190" s="108"/>
      <c r="AA190" s="109"/>
      <c r="AB190" s="89"/>
      <c r="AC190" s="169" t="s">
        <v>3517</v>
      </c>
      <c r="AD190" s="173" t="s">
        <v>3527</v>
      </c>
      <c r="AE190" s="192"/>
    </row>
    <row r="191" spans="1:32" x14ac:dyDescent="0.25">
      <c r="A191" s="6" t="s">
        <v>3842</v>
      </c>
      <c r="B191" s="6" t="s">
        <v>3839</v>
      </c>
      <c r="C191" s="6" t="s">
        <v>1113</v>
      </c>
      <c r="D191" s="268"/>
      <c r="E191" s="68"/>
      <c r="F191" s="68"/>
      <c r="G191" s="110"/>
      <c r="H191" s="110"/>
      <c r="I191" s="91"/>
      <c r="J191" s="91"/>
      <c r="K191" s="99"/>
      <c r="L191" s="99"/>
      <c r="M191" s="111"/>
      <c r="N191" s="111"/>
      <c r="O191" s="98"/>
      <c r="P191" s="98"/>
      <c r="Q191" s="95"/>
      <c r="R191" s="112"/>
      <c r="S191" s="131"/>
      <c r="T191" s="97"/>
      <c r="U191" s="106"/>
      <c r="V191" s="107"/>
      <c r="W191" s="295"/>
      <c r="Y191" s="164"/>
      <c r="Z191" s="108"/>
      <c r="AA191" s="109"/>
      <c r="AB191" s="89"/>
      <c r="AE191" s="192"/>
    </row>
    <row r="192" spans="1:32" x14ac:dyDescent="0.25">
      <c r="A192" s="6" t="s">
        <v>512</v>
      </c>
      <c r="B192" s="6" t="s">
        <v>3532</v>
      </c>
      <c r="C192" s="6" t="s">
        <v>1113</v>
      </c>
      <c r="D192" s="268"/>
      <c r="E192" s="68"/>
      <c r="F192" s="68"/>
      <c r="G192" s="110"/>
      <c r="H192" s="110"/>
      <c r="I192" s="91"/>
      <c r="J192" s="91"/>
      <c r="K192" s="99"/>
      <c r="L192" s="99"/>
      <c r="M192" s="111"/>
      <c r="N192" s="111"/>
      <c r="O192" s="98"/>
      <c r="P192" s="98"/>
      <c r="Q192" s="95"/>
      <c r="R192" s="112"/>
      <c r="S192" s="131" t="s">
        <v>1236</v>
      </c>
      <c r="T192" s="97"/>
      <c r="U192" s="106"/>
      <c r="V192" s="107"/>
      <c r="W192" s="295"/>
      <c r="Y192" s="164"/>
      <c r="Z192" s="108"/>
      <c r="AA192" s="109"/>
      <c r="AB192" s="89"/>
      <c r="AC192" s="169" t="s">
        <v>3518</v>
      </c>
      <c r="AE192" s="192"/>
    </row>
    <row r="193" spans="1:31" x14ac:dyDescent="0.25">
      <c r="A193" s="6" t="s">
        <v>513</v>
      </c>
      <c r="B193" s="6" t="s">
        <v>514</v>
      </c>
      <c r="C193" s="6" t="s">
        <v>1113</v>
      </c>
      <c r="D193" s="268"/>
      <c r="E193" s="68"/>
      <c r="F193" s="68"/>
      <c r="G193" s="110"/>
      <c r="H193" s="110"/>
      <c r="I193" s="91"/>
      <c r="J193" s="91"/>
      <c r="K193" s="99"/>
      <c r="L193" s="99"/>
      <c r="M193" s="111"/>
      <c r="N193" s="111"/>
      <c r="O193" s="98"/>
      <c r="P193" s="98"/>
      <c r="Q193" s="95"/>
      <c r="R193" s="112"/>
      <c r="S193" s="131" t="s">
        <v>1237</v>
      </c>
      <c r="T193" s="97"/>
      <c r="U193" s="106"/>
      <c r="V193" s="107"/>
      <c r="W193" s="295"/>
      <c r="Y193" s="164"/>
      <c r="Z193" s="108"/>
      <c r="AA193" s="109"/>
      <c r="AB193" s="89"/>
      <c r="AC193" s="169" t="s">
        <v>3519</v>
      </c>
      <c r="AE193" s="192"/>
    </row>
    <row r="194" spans="1:31" x14ac:dyDescent="0.25">
      <c r="A194" s="6" t="s">
        <v>515</v>
      </c>
      <c r="B194" s="7" t="s">
        <v>516</v>
      </c>
      <c r="C194" s="6" t="s">
        <v>1113</v>
      </c>
      <c r="D194" s="268"/>
      <c r="E194" s="68"/>
      <c r="F194" s="68"/>
      <c r="G194" s="110"/>
      <c r="H194" s="110"/>
      <c r="I194" s="91"/>
      <c r="J194" s="91"/>
      <c r="K194" s="99"/>
      <c r="L194" s="99"/>
      <c r="M194" s="111"/>
      <c r="N194" s="111"/>
      <c r="O194" s="123" t="s">
        <v>3497</v>
      </c>
      <c r="P194" s="123" t="s">
        <v>131</v>
      </c>
      <c r="Q194" s="129" t="s">
        <v>1255</v>
      </c>
      <c r="R194" s="132" t="s">
        <v>3862</v>
      </c>
      <c r="S194" s="131" t="s">
        <v>1187</v>
      </c>
      <c r="T194" s="133" t="s">
        <v>1227</v>
      </c>
      <c r="U194" s="106"/>
      <c r="V194" s="107"/>
      <c r="W194" s="295"/>
      <c r="Y194" s="164"/>
      <c r="Z194" s="108"/>
      <c r="AA194" s="109"/>
      <c r="AB194" s="89"/>
      <c r="AC194" s="169" t="s">
        <v>3520</v>
      </c>
      <c r="AE194" s="155" t="s">
        <v>59</v>
      </c>
    </row>
    <row r="195" spans="1:31" x14ac:dyDescent="0.25">
      <c r="A195" s="6" t="s">
        <v>3841</v>
      </c>
      <c r="B195" s="6" t="s">
        <v>3838</v>
      </c>
      <c r="C195" s="6" t="s">
        <v>1113</v>
      </c>
      <c r="D195" s="268"/>
      <c r="E195" s="68"/>
      <c r="F195" s="68"/>
      <c r="G195" s="110"/>
      <c r="H195" s="110"/>
      <c r="I195" s="91"/>
      <c r="J195" s="91"/>
      <c r="K195" s="99"/>
      <c r="L195" s="99"/>
      <c r="M195" s="111"/>
      <c r="N195" s="111"/>
      <c r="O195" s="98"/>
      <c r="P195" s="98"/>
      <c r="Q195" s="95"/>
      <c r="R195" s="112"/>
      <c r="S195" s="131"/>
      <c r="T195" s="97"/>
      <c r="U195" s="106"/>
      <c r="V195" s="107"/>
      <c r="W195" s="295"/>
      <c r="Y195" s="164"/>
      <c r="Z195" s="108"/>
      <c r="AA195" s="109"/>
      <c r="AB195" s="89"/>
      <c r="AE195" s="192"/>
    </row>
    <row r="196" spans="1:31" x14ac:dyDescent="0.25">
      <c r="A196" s="6" t="s">
        <v>518</v>
      </c>
      <c r="B196" s="6" t="s">
        <v>519</v>
      </c>
      <c r="C196" s="6" t="s">
        <v>1113</v>
      </c>
      <c r="D196" s="268"/>
      <c r="E196" s="68"/>
      <c r="F196" s="68"/>
      <c r="G196" s="110"/>
      <c r="H196" s="110"/>
      <c r="I196" s="91"/>
      <c r="J196" s="91"/>
      <c r="K196" s="99"/>
      <c r="L196" s="99"/>
      <c r="M196" s="111"/>
      <c r="N196" s="111"/>
      <c r="O196" s="98"/>
      <c r="P196" s="98"/>
      <c r="Q196" s="95"/>
      <c r="R196" s="112"/>
      <c r="S196" s="131" t="s">
        <v>1239</v>
      </c>
      <c r="T196" s="97"/>
      <c r="U196" s="106"/>
      <c r="V196" s="107"/>
      <c r="W196" s="295"/>
      <c r="Y196" s="164"/>
      <c r="Z196" s="108"/>
      <c r="AA196" s="109"/>
      <c r="AB196" s="89"/>
      <c r="AC196" s="169" t="s">
        <v>3521</v>
      </c>
      <c r="AE196" s="192"/>
    </row>
    <row r="197" spans="1:31" x14ac:dyDescent="0.25">
      <c r="A197" s="6" t="s">
        <v>517</v>
      </c>
      <c r="B197" s="7" t="s">
        <v>2878</v>
      </c>
      <c r="C197" s="6" t="s">
        <v>1113</v>
      </c>
      <c r="D197" s="268"/>
      <c r="E197" s="72"/>
      <c r="F197" s="68"/>
      <c r="G197" s="110"/>
      <c r="H197" s="110"/>
      <c r="I197" s="91"/>
      <c r="J197" s="91"/>
      <c r="K197" s="99"/>
      <c r="L197" s="99"/>
      <c r="M197" s="111"/>
      <c r="N197" s="111"/>
      <c r="O197" s="98"/>
      <c r="P197" s="98"/>
      <c r="Q197" s="95"/>
      <c r="R197" s="112"/>
      <c r="S197" s="131" t="s">
        <v>1238</v>
      </c>
      <c r="T197" s="97"/>
      <c r="U197" s="106"/>
      <c r="V197" s="107"/>
      <c r="W197" s="295"/>
      <c r="Y197" s="164"/>
      <c r="Z197" s="108"/>
      <c r="AA197" s="109"/>
      <c r="AB197" s="89"/>
      <c r="AC197" s="169" t="s">
        <v>3522</v>
      </c>
      <c r="AD197" s="173" t="s">
        <v>3576</v>
      </c>
      <c r="AE197" s="192"/>
    </row>
    <row r="198" spans="1:31" x14ac:dyDescent="0.25">
      <c r="A198" s="6" t="s">
        <v>3871</v>
      </c>
      <c r="B198" s="7" t="s">
        <v>3865</v>
      </c>
      <c r="C198" s="6" t="s">
        <v>1113</v>
      </c>
      <c r="D198" s="268"/>
      <c r="E198" s="68"/>
      <c r="F198" s="68"/>
      <c r="G198" s="110"/>
      <c r="H198" s="110"/>
      <c r="I198" s="91"/>
      <c r="J198" s="91"/>
      <c r="K198" s="99"/>
      <c r="L198" s="99"/>
      <c r="M198" s="111"/>
      <c r="N198" s="111"/>
      <c r="O198" s="98"/>
      <c r="P198" s="98"/>
      <c r="Q198" s="95"/>
      <c r="R198" s="112"/>
      <c r="S198" s="131"/>
      <c r="T198" s="97"/>
      <c r="U198" s="106"/>
      <c r="V198" s="107"/>
      <c r="W198" s="295"/>
      <c r="Y198" s="164"/>
      <c r="Z198" s="108"/>
      <c r="AA198" s="109"/>
      <c r="AB198" s="89"/>
      <c r="AE198" s="192"/>
    </row>
    <row r="199" spans="1:31" x14ac:dyDescent="0.25">
      <c r="A199" s="6" t="s">
        <v>3872</v>
      </c>
      <c r="B199" s="7" t="s">
        <v>3866</v>
      </c>
      <c r="C199" s="6" t="s">
        <v>1113</v>
      </c>
      <c r="D199" s="268"/>
      <c r="E199" s="68"/>
      <c r="F199" s="68"/>
      <c r="G199" s="110"/>
      <c r="H199" s="110"/>
      <c r="I199" s="91"/>
      <c r="J199" s="91"/>
      <c r="K199" s="99"/>
      <c r="L199" s="99"/>
      <c r="M199" s="111"/>
      <c r="N199" s="111"/>
      <c r="O199" s="98"/>
      <c r="P199" s="98"/>
      <c r="Q199" s="95"/>
      <c r="R199" s="112"/>
      <c r="S199" s="131"/>
      <c r="T199" s="97"/>
      <c r="U199" s="106"/>
      <c r="V199" s="107"/>
      <c r="W199" s="295"/>
      <c r="Y199" s="164"/>
      <c r="Z199" s="108"/>
      <c r="AA199" s="109"/>
      <c r="AB199" s="89"/>
      <c r="AE199" s="192"/>
    </row>
    <row r="200" spans="1:31" x14ac:dyDescent="0.25">
      <c r="A200" s="6" t="s">
        <v>3873</v>
      </c>
      <c r="B200" s="7" t="s">
        <v>3867</v>
      </c>
      <c r="C200" s="6" t="s">
        <v>1113</v>
      </c>
      <c r="D200" s="268"/>
      <c r="E200" s="68"/>
      <c r="F200" s="68"/>
      <c r="G200" s="110"/>
      <c r="H200" s="110"/>
      <c r="I200" s="91"/>
      <c r="J200" s="91"/>
      <c r="K200" s="99"/>
      <c r="L200" s="99"/>
      <c r="M200" s="111"/>
      <c r="N200" s="111"/>
      <c r="O200" s="98"/>
      <c r="P200" s="98"/>
      <c r="Q200" s="95"/>
      <c r="R200" s="112"/>
      <c r="S200" s="131"/>
      <c r="T200" s="97"/>
      <c r="U200" s="106"/>
      <c r="V200" s="107"/>
      <c r="W200" s="295"/>
      <c r="Y200" s="164"/>
      <c r="Z200" s="108"/>
      <c r="AA200" s="109"/>
      <c r="AB200" s="89"/>
      <c r="AE200" s="192"/>
    </row>
    <row r="201" spans="1:31" x14ac:dyDescent="0.25">
      <c r="A201" s="6" t="s">
        <v>3874</v>
      </c>
      <c r="B201" s="7" t="s">
        <v>3868</v>
      </c>
      <c r="C201" s="6" t="s">
        <v>1113</v>
      </c>
      <c r="D201" s="268"/>
      <c r="E201" s="68"/>
      <c r="F201" s="68"/>
      <c r="G201" s="110"/>
      <c r="H201" s="110"/>
      <c r="I201" s="91"/>
      <c r="J201" s="91"/>
      <c r="K201" s="99"/>
      <c r="L201" s="99"/>
      <c r="M201" s="111"/>
      <c r="N201" s="111"/>
      <c r="O201" s="98"/>
      <c r="P201" s="98"/>
      <c r="Q201" s="95"/>
      <c r="R201" s="112"/>
      <c r="S201" s="131"/>
      <c r="T201" s="97"/>
      <c r="U201" s="106"/>
      <c r="V201" s="107"/>
      <c r="W201" s="295"/>
      <c r="Y201" s="164"/>
      <c r="Z201" s="108"/>
      <c r="AA201" s="109"/>
      <c r="AB201" s="89"/>
      <c r="AE201" s="192"/>
    </row>
    <row r="202" spans="1:31" x14ac:dyDescent="0.25">
      <c r="A202" s="6" t="s">
        <v>3863</v>
      </c>
      <c r="B202" s="7" t="s">
        <v>3864</v>
      </c>
      <c r="C202" s="6" t="s">
        <v>1113</v>
      </c>
      <c r="D202" s="268"/>
      <c r="E202" s="68"/>
      <c r="F202" s="68"/>
      <c r="G202" s="110"/>
      <c r="H202" s="110"/>
      <c r="I202" s="91"/>
      <c r="J202" s="91"/>
      <c r="K202" s="99"/>
      <c r="L202" s="99"/>
      <c r="M202" s="111"/>
      <c r="N202" s="111"/>
      <c r="O202" s="98"/>
      <c r="P202" s="98"/>
      <c r="Q202" s="95"/>
      <c r="R202" s="112"/>
      <c r="S202" s="131"/>
      <c r="T202" s="97"/>
      <c r="U202" s="106"/>
      <c r="V202" s="107"/>
      <c r="W202" s="295"/>
      <c r="Y202" s="164"/>
      <c r="Z202" s="108"/>
      <c r="AA202" s="109"/>
      <c r="AB202" s="89"/>
      <c r="AE202" s="192"/>
    </row>
    <row r="203" spans="1:31" x14ac:dyDescent="0.25">
      <c r="A203" s="6" t="s">
        <v>3875</v>
      </c>
      <c r="B203" s="7" t="s">
        <v>3869</v>
      </c>
      <c r="C203" s="6" t="s">
        <v>1113</v>
      </c>
      <c r="D203" s="268"/>
      <c r="E203" s="68"/>
      <c r="F203" s="68"/>
      <c r="G203" s="110"/>
      <c r="H203" s="110"/>
      <c r="I203" s="91"/>
      <c r="J203" s="91"/>
      <c r="K203" s="99"/>
      <c r="L203" s="99"/>
      <c r="M203" s="111"/>
      <c r="N203" s="111"/>
      <c r="O203" s="98"/>
      <c r="P203" s="98"/>
      <c r="Q203" s="95"/>
      <c r="R203" s="112"/>
      <c r="S203" s="131"/>
      <c r="T203" s="97"/>
      <c r="U203" s="106"/>
      <c r="V203" s="107"/>
      <c r="W203" s="295"/>
      <c r="Y203" s="164"/>
      <c r="Z203" s="108"/>
      <c r="AA203" s="109"/>
      <c r="AB203" s="89"/>
      <c r="AE203" s="192"/>
    </row>
    <row r="204" spans="1:31" x14ac:dyDescent="0.25">
      <c r="A204" s="6" t="s">
        <v>3876</v>
      </c>
      <c r="B204" s="7" t="s">
        <v>3870</v>
      </c>
      <c r="C204" s="6" t="s">
        <v>1113</v>
      </c>
      <c r="D204" s="268"/>
      <c r="E204" s="68"/>
      <c r="F204" s="68"/>
      <c r="G204" s="110"/>
      <c r="H204" s="110"/>
      <c r="I204" s="91"/>
      <c r="J204" s="91"/>
      <c r="K204" s="99"/>
      <c r="L204" s="99"/>
      <c r="M204" s="111"/>
      <c r="N204" s="111"/>
      <c r="O204" s="98"/>
      <c r="P204" s="98"/>
      <c r="Q204" s="95"/>
      <c r="R204" s="112"/>
      <c r="S204" s="131"/>
      <c r="T204" s="97"/>
      <c r="U204" s="106"/>
      <c r="V204" s="107"/>
      <c r="W204" s="295"/>
      <c r="Y204" s="164"/>
      <c r="Z204" s="108"/>
      <c r="AA204" s="109"/>
      <c r="AB204" s="89"/>
      <c r="AE204" s="192"/>
    </row>
    <row r="205" spans="1:31" s="252" customFormat="1" ht="18.75" x14ac:dyDescent="0.3">
      <c r="A205" s="235" t="s">
        <v>3861</v>
      </c>
      <c r="B205" s="236"/>
      <c r="C205" s="236"/>
      <c r="D205" s="269"/>
      <c r="E205" s="246"/>
      <c r="F205" s="246"/>
      <c r="G205" s="247"/>
      <c r="H205" s="247"/>
      <c r="I205" s="247"/>
      <c r="J205" s="247"/>
      <c r="K205" s="246"/>
      <c r="L205" s="246"/>
      <c r="M205" s="247"/>
      <c r="N205" s="247"/>
      <c r="O205" s="247"/>
      <c r="P205" s="247"/>
      <c r="Q205" s="247"/>
      <c r="R205" s="247"/>
      <c r="S205" s="247"/>
      <c r="T205" s="247"/>
      <c r="U205" s="249"/>
      <c r="V205" s="249"/>
      <c r="W205" s="248"/>
      <c r="X205" s="289"/>
      <c r="Y205" s="248"/>
      <c r="Z205" s="249"/>
      <c r="AA205" s="249"/>
      <c r="AB205" s="249"/>
      <c r="AC205" s="249"/>
      <c r="AD205" s="250"/>
      <c r="AE205" s="251"/>
    </row>
    <row r="206" spans="1:31" x14ac:dyDescent="0.25">
      <c r="A206" s="6" t="s">
        <v>3843</v>
      </c>
      <c r="B206" s="6" t="s">
        <v>3840</v>
      </c>
      <c r="C206" s="6" t="s">
        <v>1113</v>
      </c>
      <c r="D206" s="268"/>
      <c r="E206" s="68"/>
      <c r="F206" s="68"/>
      <c r="G206" s="110"/>
      <c r="H206" s="110"/>
      <c r="I206" s="91"/>
      <c r="J206" s="91"/>
      <c r="K206" s="99"/>
      <c r="L206" s="99"/>
      <c r="M206" s="111"/>
      <c r="N206" s="111"/>
      <c r="O206" s="98"/>
      <c r="P206" s="98"/>
      <c r="Q206" s="95"/>
      <c r="R206" s="112"/>
      <c r="S206" s="131"/>
      <c r="T206" s="97"/>
      <c r="U206" s="106"/>
      <c r="V206" s="107"/>
      <c r="W206" s="295"/>
      <c r="Y206" s="164"/>
      <c r="Z206" s="108"/>
      <c r="AA206" s="109"/>
      <c r="AB206" s="89"/>
      <c r="AE206" s="192"/>
    </row>
    <row r="207" spans="1:31" x14ac:dyDescent="0.25">
      <c r="A207" s="6" t="s">
        <v>298</v>
      </c>
      <c r="B207" s="6" t="s">
        <v>3844</v>
      </c>
      <c r="C207" s="6" t="s">
        <v>1113</v>
      </c>
      <c r="D207" s="268"/>
      <c r="E207" s="68"/>
      <c r="F207" s="68"/>
      <c r="G207" s="110"/>
      <c r="H207" s="110"/>
      <c r="I207" s="91"/>
      <c r="J207" s="91"/>
      <c r="K207" s="99"/>
      <c r="L207" s="99"/>
      <c r="M207" s="111"/>
      <c r="N207" s="111"/>
      <c r="O207" s="98"/>
      <c r="P207" s="98"/>
      <c r="Q207" s="95"/>
      <c r="R207" s="112"/>
      <c r="S207" s="131"/>
      <c r="T207" s="97"/>
      <c r="U207" s="106"/>
      <c r="V207" s="107"/>
      <c r="W207" s="295"/>
      <c r="Y207" s="164"/>
      <c r="Z207" s="108"/>
      <c r="AA207" s="109"/>
      <c r="AB207" s="89"/>
      <c r="AE207" s="192"/>
    </row>
    <row r="208" spans="1:31" x14ac:dyDescent="0.25">
      <c r="A208" s="6" t="s">
        <v>3856</v>
      </c>
      <c r="B208" s="6" t="s">
        <v>3845</v>
      </c>
      <c r="C208" s="6" t="s">
        <v>1113</v>
      </c>
      <c r="D208" s="268"/>
      <c r="E208" s="68"/>
      <c r="F208" s="68"/>
      <c r="G208" s="110"/>
      <c r="H208" s="110"/>
      <c r="I208" s="91"/>
      <c r="J208" s="91"/>
      <c r="K208" s="99"/>
      <c r="L208" s="99"/>
      <c r="M208" s="111"/>
      <c r="N208" s="111"/>
      <c r="O208" s="98"/>
      <c r="P208" s="98"/>
      <c r="Q208" s="95"/>
      <c r="R208" s="112"/>
      <c r="S208" s="131"/>
      <c r="T208" s="97"/>
      <c r="U208" s="106"/>
      <c r="V208" s="107"/>
      <c r="W208" s="295"/>
      <c r="Y208" s="164"/>
      <c r="Z208" s="108"/>
      <c r="AA208" s="109"/>
      <c r="AB208" s="89"/>
      <c r="AE208" s="192"/>
    </row>
    <row r="209" spans="1:32" x14ac:dyDescent="0.25">
      <c r="A209" s="6" t="s">
        <v>318</v>
      </c>
      <c r="B209" s="6" t="s">
        <v>3846</v>
      </c>
      <c r="C209" s="6" t="s">
        <v>1113</v>
      </c>
      <c r="D209" s="268"/>
      <c r="E209" s="68"/>
      <c r="F209" s="68"/>
      <c r="G209" s="110"/>
      <c r="H209" s="110"/>
      <c r="I209" s="91"/>
      <c r="J209" s="91"/>
      <c r="K209" s="99"/>
      <c r="L209" s="99"/>
      <c r="M209" s="111"/>
      <c r="N209" s="111"/>
      <c r="O209" s="98"/>
      <c r="P209" s="98"/>
      <c r="Q209" s="95"/>
      <c r="R209" s="112"/>
      <c r="S209" s="131"/>
      <c r="T209" s="97"/>
      <c r="U209" s="106"/>
      <c r="V209" s="107"/>
      <c r="W209" s="295"/>
      <c r="Y209" s="164"/>
      <c r="Z209" s="108"/>
      <c r="AA209" s="109"/>
      <c r="AB209" s="89"/>
      <c r="AE209" s="192"/>
    </row>
    <row r="210" spans="1:32" x14ac:dyDescent="0.25">
      <c r="A210" s="6" t="s">
        <v>3857</v>
      </c>
      <c r="B210" s="6" t="s">
        <v>3847</v>
      </c>
      <c r="C210" s="6" t="s">
        <v>1113</v>
      </c>
      <c r="D210" s="268"/>
      <c r="E210" s="68"/>
      <c r="F210" s="68"/>
      <c r="G210" s="110"/>
      <c r="H210" s="110"/>
      <c r="I210" s="91"/>
      <c r="J210" s="91"/>
      <c r="K210" s="99"/>
      <c r="L210" s="99"/>
      <c r="M210" s="111"/>
      <c r="N210" s="111"/>
      <c r="O210" s="98"/>
      <c r="P210" s="98"/>
      <c r="Q210" s="95"/>
      <c r="R210" s="112"/>
      <c r="S210" s="131"/>
      <c r="T210" s="97"/>
      <c r="U210" s="106"/>
      <c r="V210" s="107"/>
      <c r="W210" s="295"/>
      <c r="Y210" s="164"/>
      <c r="Z210" s="108"/>
      <c r="AA210" s="109"/>
      <c r="AB210" s="89"/>
      <c r="AE210" s="192"/>
    </row>
    <row r="211" spans="1:32" x14ac:dyDescent="0.25">
      <c r="A211" s="6" t="s">
        <v>3858</v>
      </c>
      <c r="B211" s="6" t="s">
        <v>3848</v>
      </c>
      <c r="C211" s="6" t="s">
        <v>1113</v>
      </c>
      <c r="D211" s="268"/>
      <c r="E211" s="68"/>
      <c r="F211" s="68"/>
      <c r="G211" s="110"/>
      <c r="H211" s="110"/>
      <c r="I211" s="91"/>
      <c r="J211" s="91"/>
      <c r="K211" s="99"/>
      <c r="L211" s="99"/>
      <c r="M211" s="111"/>
      <c r="N211" s="111"/>
      <c r="O211" s="98"/>
      <c r="P211" s="98"/>
      <c r="Q211" s="95"/>
      <c r="R211" s="112"/>
      <c r="S211" s="131"/>
      <c r="T211" s="97"/>
      <c r="U211" s="106"/>
      <c r="V211" s="107"/>
      <c r="W211" s="295"/>
      <c r="Y211" s="164"/>
      <c r="Z211" s="108"/>
      <c r="AA211" s="109"/>
      <c r="AB211" s="89"/>
      <c r="AE211" s="192"/>
    </row>
    <row r="212" spans="1:32" x14ac:dyDescent="0.25">
      <c r="A212" s="6" t="s">
        <v>20</v>
      </c>
      <c r="B212" s="6" t="s">
        <v>3849</v>
      </c>
      <c r="C212" s="6" t="s">
        <v>1113</v>
      </c>
      <c r="D212" s="268"/>
      <c r="E212" s="68"/>
      <c r="F212" s="68"/>
      <c r="G212" s="110"/>
      <c r="H212" s="110"/>
      <c r="I212" s="91"/>
      <c r="J212" s="91"/>
      <c r="K212" s="99"/>
      <c r="L212" s="99"/>
      <c r="M212" s="111"/>
      <c r="N212" s="111"/>
      <c r="O212" s="98"/>
      <c r="P212" s="98"/>
      <c r="Q212" s="95"/>
      <c r="R212" s="112"/>
      <c r="S212" s="131"/>
      <c r="T212" s="97"/>
      <c r="U212" s="106"/>
      <c r="V212" s="107"/>
      <c r="W212" s="295"/>
      <c r="Y212" s="164"/>
      <c r="Z212" s="108"/>
      <c r="AA212" s="109"/>
      <c r="AB212" s="89"/>
      <c r="AE212" s="192"/>
    </row>
    <row r="213" spans="1:32" x14ac:dyDescent="0.25">
      <c r="A213" s="6" t="s">
        <v>451</v>
      </c>
      <c r="B213" s="6" t="s">
        <v>3850</v>
      </c>
      <c r="C213" s="6" t="s">
        <v>1113</v>
      </c>
      <c r="D213" s="268"/>
      <c r="E213" s="68"/>
      <c r="F213" s="68"/>
      <c r="G213" s="110"/>
      <c r="H213" s="110"/>
      <c r="I213" s="91"/>
      <c r="J213" s="91"/>
      <c r="K213" s="99"/>
      <c r="L213" s="99"/>
      <c r="M213" s="111"/>
      <c r="N213" s="111"/>
      <c r="O213" s="98"/>
      <c r="P213" s="98"/>
      <c r="Q213" s="95"/>
      <c r="R213" s="112"/>
      <c r="S213" s="131"/>
      <c r="T213" s="97"/>
      <c r="U213" s="106"/>
      <c r="V213" s="107"/>
      <c r="W213" s="295"/>
      <c r="Y213" s="164"/>
      <c r="Z213" s="108"/>
      <c r="AA213" s="109"/>
      <c r="AB213" s="89"/>
      <c r="AE213" s="192"/>
    </row>
    <row r="214" spans="1:32" x14ac:dyDescent="0.25">
      <c r="A214" s="6" t="s">
        <v>322</v>
      </c>
      <c r="B214" s="6" t="s">
        <v>3851</v>
      </c>
      <c r="C214" s="6" t="s">
        <v>1113</v>
      </c>
      <c r="D214" s="268"/>
      <c r="E214" s="68"/>
      <c r="F214" s="68"/>
      <c r="G214" s="110"/>
      <c r="H214" s="110"/>
      <c r="I214" s="91"/>
      <c r="J214" s="91"/>
      <c r="K214" s="99"/>
      <c r="L214" s="99"/>
      <c r="M214" s="111"/>
      <c r="N214" s="111"/>
      <c r="O214" s="98"/>
      <c r="P214" s="98"/>
      <c r="Q214" s="95"/>
      <c r="R214" s="112"/>
      <c r="S214" s="131"/>
      <c r="T214" s="97"/>
      <c r="U214" s="106"/>
      <c r="V214" s="107"/>
      <c r="W214" s="295"/>
      <c r="Y214" s="164"/>
      <c r="Z214" s="108"/>
      <c r="AA214" s="109"/>
      <c r="AB214" s="89"/>
      <c r="AE214" s="192"/>
    </row>
    <row r="215" spans="1:32" x14ac:dyDescent="0.25">
      <c r="A215" s="6" t="s">
        <v>3859</v>
      </c>
      <c r="B215" s="6" t="s">
        <v>3852</v>
      </c>
      <c r="C215" s="6" t="s">
        <v>1113</v>
      </c>
      <c r="D215" s="268"/>
      <c r="E215" s="68"/>
      <c r="F215" s="68"/>
      <c r="G215" s="110"/>
      <c r="H215" s="110"/>
      <c r="I215" s="91"/>
      <c r="J215" s="91"/>
      <c r="K215" s="99"/>
      <c r="L215" s="99"/>
      <c r="M215" s="111"/>
      <c r="N215" s="111"/>
      <c r="O215" s="98"/>
      <c r="P215" s="98"/>
      <c r="Q215" s="95"/>
      <c r="R215" s="112"/>
      <c r="S215" s="131"/>
      <c r="T215" s="97"/>
      <c r="U215" s="106"/>
      <c r="V215" s="107"/>
      <c r="W215" s="295"/>
      <c r="Y215" s="164"/>
      <c r="Z215" s="108"/>
      <c r="AA215" s="109"/>
      <c r="AB215" s="89"/>
      <c r="AE215" s="192"/>
    </row>
    <row r="216" spans="1:32" x14ac:dyDescent="0.25">
      <c r="A216" s="6" t="s">
        <v>1419</v>
      </c>
      <c r="B216" s="6" t="s">
        <v>3853</v>
      </c>
      <c r="C216" s="6" t="s">
        <v>1113</v>
      </c>
      <c r="D216" s="268"/>
      <c r="E216" s="68"/>
      <c r="F216" s="68"/>
      <c r="G216" s="110"/>
      <c r="H216" s="110"/>
      <c r="I216" s="91"/>
      <c r="J216" s="91"/>
      <c r="K216" s="99"/>
      <c r="L216" s="99"/>
      <c r="M216" s="111"/>
      <c r="N216" s="111"/>
      <c r="O216" s="98"/>
      <c r="P216" s="98"/>
      <c r="Q216" s="95"/>
      <c r="R216" s="112"/>
      <c r="S216" s="131"/>
      <c r="T216" s="97"/>
      <c r="U216" s="106"/>
      <c r="V216" s="107"/>
      <c r="W216" s="295"/>
      <c r="Y216" s="164"/>
      <c r="Z216" s="108"/>
      <c r="AA216" s="109"/>
      <c r="AB216" s="89"/>
      <c r="AE216" s="192"/>
    </row>
    <row r="217" spans="1:32" x14ac:dyDescent="0.25">
      <c r="A217" s="6" t="s">
        <v>3468</v>
      </c>
      <c r="B217" s="6" t="s">
        <v>3854</v>
      </c>
      <c r="C217" s="6" t="s">
        <v>1113</v>
      </c>
      <c r="D217" s="268"/>
      <c r="E217" s="68"/>
      <c r="F217" s="68"/>
      <c r="G217" s="110"/>
      <c r="H217" s="110"/>
      <c r="I217" s="91"/>
      <c r="J217" s="91"/>
      <c r="K217" s="99"/>
      <c r="L217" s="99"/>
      <c r="M217" s="111"/>
      <c r="N217" s="111"/>
      <c r="O217" s="98"/>
      <c r="P217" s="98"/>
      <c r="Q217" s="95"/>
      <c r="R217" s="112"/>
      <c r="S217" s="131"/>
      <c r="T217" s="97"/>
      <c r="U217" s="106"/>
      <c r="V217" s="107"/>
      <c r="W217" s="295"/>
      <c r="Y217" s="164"/>
      <c r="Z217" s="108"/>
      <c r="AA217" s="109"/>
      <c r="AB217" s="89"/>
      <c r="AE217" s="192"/>
    </row>
    <row r="218" spans="1:32" x14ac:dyDescent="0.25">
      <c r="A218" s="6" t="s">
        <v>3860</v>
      </c>
      <c r="B218" s="6" t="s">
        <v>3855</v>
      </c>
      <c r="C218" s="6" t="s">
        <v>1113</v>
      </c>
      <c r="D218" s="268"/>
      <c r="E218" s="68"/>
      <c r="F218" s="68"/>
      <c r="G218" s="110"/>
      <c r="H218" s="110"/>
      <c r="I218" s="91"/>
      <c r="J218" s="91"/>
      <c r="K218" s="99"/>
      <c r="L218" s="99"/>
      <c r="M218" s="111"/>
      <c r="N218" s="111"/>
      <c r="O218" s="98"/>
      <c r="P218" s="98"/>
      <c r="Q218" s="95"/>
      <c r="R218" s="112"/>
      <c r="S218" s="131"/>
      <c r="T218" s="97"/>
      <c r="U218" s="106"/>
      <c r="V218" s="107"/>
      <c r="W218" s="295"/>
      <c r="Y218" s="164"/>
      <c r="Z218" s="108"/>
      <c r="AA218" s="109"/>
      <c r="AB218" s="89"/>
      <c r="AE218" s="192"/>
    </row>
    <row r="219" spans="1:32" s="255" customFormat="1" ht="18.75" x14ac:dyDescent="0.3">
      <c r="A219" s="237" t="s">
        <v>1529</v>
      </c>
      <c r="B219" s="238"/>
      <c r="C219" s="238"/>
      <c r="D219" s="112"/>
      <c r="E219" s="253"/>
      <c r="F219" s="253"/>
      <c r="G219" s="112"/>
      <c r="H219" s="112"/>
      <c r="I219" s="112"/>
      <c r="J219" s="112"/>
      <c r="K219" s="253"/>
      <c r="L219" s="253"/>
      <c r="M219" s="112"/>
      <c r="N219" s="112"/>
      <c r="O219" s="112"/>
      <c r="P219" s="112"/>
      <c r="Q219" s="112"/>
      <c r="R219" s="112"/>
      <c r="S219" s="112"/>
      <c r="T219" s="112"/>
      <c r="U219" s="228"/>
      <c r="V219" s="228"/>
      <c r="W219" s="228"/>
      <c r="X219" s="287"/>
      <c r="Y219" s="228"/>
      <c r="Z219" s="228"/>
      <c r="AA219" s="228"/>
      <c r="AB219" s="228"/>
      <c r="AC219" s="169"/>
      <c r="AD219" s="171"/>
      <c r="AE219" s="254"/>
    </row>
    <row r="220" spans="1:32" x14ac:dyDescent="0.25">
      <c r="A220" s="5" t="s">
        <v>524</v>
      </c>
      <c r="B220" s="5" t="s">
        <v>525</v>
      </c>
      <c r="C220" s="5" t="s">
        <v>1111</v>
      </c>
      <c r="D220" s="270"/>
      <c r="E220" s="191" t="s">
        <v>2098</v>
      </c>
      <c r="F220" s="176"/>
      <c r="G220" s="100"/>
      <c r="H220" s="100"/>
      <c r="I220" s="101"/>
      <c r="J220" s="101"/>
      <c r="K220" s="177"/>
      <c r="L220" s="177"/>
      <c r="M220" s="102"/>
      <c r="N220" s="102"/>
      <c r="O220" s="103"/>
      <c r="P220" s="103"/>
      <c r="Q220" s="104"/>
      <c r="R220" s="105"/>
      <c r="S220" s="178"/>
      <c r="T220" s="179"/>
      <c r="U220" s="182"/>
      <c r="V220" s="183"/>
      <c r="W220" s="180"/>
      <c r="X220" s="288"/>
      <c r="Y220" s="181"/>
      <c r="Z220" s="184"/>
      <c r="AA220" s="185"/>
      <c r="AB220" s="186"/>
      <c r="AC220" s="187" t="s">
        <v>3338</v>
      </c>
      <c r="AD220" s="188" t="s">
        <v>3483</v>
      </c>
      <c r="AE220" s="189"/>
    </row>
    <row r="221" spans="1:32" x14ac:dyDescent="0.25">
      <c r="A221" s="5" t="s">
        <v>531</v>
      </c>
      <c r="B221" s="5" t="s">
        <v>2465</v>
      </c>
      <c r="C221" s="5" t="s">
        <v>1111</v>
      </c>
      <c r="D221" s="267"/>
      <c r="E221" s="72" t="s">
        <v>2099</v>
      </c>
      <c r="F221" s="68"/>
      <c r="G221" s="110"/>
      <c r="H221" s="110"/>
      <c r="I221" s="91"/>
      <c r="J221" s="91"/>
      <c r="K221" s="99"/>
      <c r="L221" s="99"/>
      <c r="M221" s="111"/>
      <c r="N221" s="111"/>
      <c r="O221" s="98"/>
      <c r="P221" s="98"/>
      <c r="Q221" s="95"/>
      <c r="R221" s="112"/>
      <c r="S221" s="96"/>
      <c r="T221" s="133" t="s">
        <v>2796</v>
      </c>
      <c r="U221" s="106"/>
      <c r="V221" s="107"/>
      <c r="W221" s="295"/>
      <c r="Y221" s="164"/>
      <c r="Z221" s="108"/>
      <c r="AA221" s="109"/>
      <c r="AB221" s="89"/>
      <c r="AD221" s="173" t="s">
        <v>3484</v>
      </c>
      <c r="AE221" s="157"/>
      <c r="AF221" t="s">
        <v>2797</v>
      </c>
    </row>
    <row r="222" spans="1:32" x14ac:dyDescent="0.25">
      <c r="A222" s="5" t="s">
        <v>529</v>
      </c>
      <c r="B222" s="5" t="s">
        <v>530</v>
      </c>
      <c r="C222" s="5" t="s">
        <v>1111</v>
      </c>
      <c r="D222" s="267"/>
      <c r="E222" s="72" t="s">
        <v>2735</v>
      </c>
      <c r="F222" s="68"/>
      <c r="G222" s="110"/>
      <c r="H222" s="110"/>
      <c r="I222" s="91"/>
      <c r="J222" s="91"/>
      <c r="K222" s="99"/>
      <c r="L222" s="99"/>
      <c r="M222" s="111"/>
      <c r="N222" s="111"/>
      <c r="O222" s="98"/>
      <c r="P222" s="98"/>
      <c r="Q222" s="129" t="s">
        <v>1256</v>
      </c>
      <c r="R222" s="112"/>
      <c r="S222" s="96"/>
      <c r="T222" s="97"/>
      <c r="U222" s="106"/>
      <c r="V222" s="107"/>
      <c r="W222" s="295"/>
      <c r="Y222" s="164"/>
      <c r="Z222" s="108"/>
      <c r="AA222" s="109"/>
      <c r="AB222" s="89"/>
      <c r="AC222" s="169" t="s">
        <v>3341</v>
      </c>
      <c r="AD222" s="173" t="s">
        <v>3493</v>
      </c>
      <c r="AE222" s="157"/>
    </row>
    <row r="223" spans="1:32" x14ac:dyDescent="0.25">
      <c r="A223" s="5" t="s">
        <v>532</v>
      </c>
      <c r="B223" s="5" t="s">
        <v>4661</v>
      </c>
      <c r="C223" s="5" t="s">
        <v>1111</v>
      </c>
      <c r="D223" s="267"/>
      <c r="E223" s="72" t="s">
        <v>2742</v>
      </c>
      <c r="F223" s="68"/>
      <c r="G223" s="110"/>
      <c r="H223" s="110"/>
      <c r="I223" s="91"/>
      <c r="J223" s="91"/>
      <c r="K223" s="99"/>
      <c r="L223" s="99"/>
      <c r="M223" s="111"/>
      <c r="N223" s="111"/>
      <c r="O223" s="123" t="s">
        <v>1157</v>
      </c>
      <c r="P223" s="123" t="s">
        <v>133</v>
      </c>
      <c r="Q223" s="129" t="s">
        <v>2733</v>
      </c>
      <c r="R223" s="132"/>
      <c r="S223" s="131" t="s">
        <v>1243</v>
      </c>
      <c r="T223" s="133" t="s">
        <v>2792</v>
      </c>
      <c r="U223" s="106"/>
      <c r="V223" s="107"/>
      <c r="W223" s="295"/>
      <c r="Y223" s="164"/>
      <c r="Z223" s="108"/>
      <c r="AA223" s="109"/>
      <c r="AB223" s="89"/>
      <c r="AC223" s="169" t="s">
        <v>3340</v>
      </c>
      <c r="AD223" s="173" t="s">
        <v>3487</v>
      </c>
      <c r="AE223" s="157"/>
      <c r="AF223" t="s">
        <v>2793</v>
      </c>
    </row>
    <row r="224" spans="1:32" x14ac:dyDescent="0.25">
      <c r="A224" s="5" t="s">
        <v>528</v>
      </c>
      <c r="B224" s="5" t="s">
        <v>4664</v>
      </c>
      <c r="C224" s="5" t="s">
        <v>1111</v>
      </c>
      <c r="D224" s="267"/>
      <c r="E224" s="72" t="s">
        <v>2100</v>
      </c>
      <c r="F224" s="68"/>
      <c r="G224" s="110"/>
      <c r="H224" s="110"/>
      <c r="I224" s="91"/>
      <c r="J224" s="91"/>
      <c r="K224" s="99"/>
      <c r="L224" s="99"/>
      <c r="M224" s="111"/>
      <c r="N224" s="111"/>
      <c r="O224" s="98"/>
      <c r="P224" s="98"/>
      <c r="Q224" s="95"/>
      <c r="R224" s="112"/>
      <c r="S224" s="96"/>
      <c r="T224" s="97"/>
      <c r="U224" s="106"/>
      <c r="V224" s="107"/>
      <c r="W224" s="295"/>
      <c r="Y224" s="164"/>
      <c r="Z224" s="108"/>
      <c r="AA224" s="109"/>
      <c r="AB224" s="89"/>
      <c r="AC224" s="169" t="s">
        <v>3476</v>
      </c>
      <c r="AD224" s="173" t="s">
        <v>3482</v>
      </c>
      <c r="AE224" s="157"/>
    </row>
    <row r="225" spans="1:32" x14ac:dyDescent="0.25">
      <c r="A225" s="5" t="s">
        <v>526</v>
      </c>
      <c r="B225" s="5" t="s">
        <v>527</v>
      </c>
      <c r="C225" s="5" t="s">
        <v>1111</v>
      </c>
      <c r="D225" s="267"/>
      <c r="E225" s="72" t="s">
        <v>2752</v>
      </c>
      <c r="F225" s="68"/>
      <c r="G225" s="110"/>
      <c r="H225" s="110"/>
      <c r="I225" s="91"/>
      <c r="J225" s="91"/>
      <c r="K225" s="99"/>
      <c r="L225" s="99"/>
      <c r="M225" s="111"/>
      <c r="N225" s="111"/>
      <c r="O225" s="98"/>
      <c r="P225" s="98"/>
      <c r="Q225" s="95"/>
      <c r="R225" s="112"/>
      <c r="S225" s="131" t="s">
        <v>1242</v>
      </c>
      <c r="T225" s="97"/>
      <c r="U225" s="106"/>
      <c r="V225" s="107"/>
      <c r="W225" s="295"/>
      <c r="Y225" s="164"/>
      <c r="Z225" s="108"/>
      <c r="AA225" s="109"/>
      <c r="AB225" s="89"/>
      <c r="AC225" s="169" t="s">
        <v>3477</v>
      </c>
      <c r="AD225" s="173" t="s">
        <v>3482</v>
      </c>
      <c r="AE225" s="157"/>
    </row>
    <row r="226" spans="1:32" x14ac:dyDescent="0.25">
      <c r="A226" s="5" t="s">
        <v>543</v>
      </c>
      <c r="B226" s="8" t="s">
        <v>4667</v>
      </c>
      <c r="C226" s="5" t="s">
        <v>1111</v>
      </c>
      <c r="D226" s="267"/>
      <c r="E226" s="72" t="s">
        <v>2758</v>
      </c>
      <c r="F226" s="68"/>
      <c r="G226" s="110"/>
      <c r="H226" s="110"/>
      <c r="I226" s="91"/>
      <c r="J226" s="91"/>
      <c r="K226" s="99"/>
      <c r="L226" s="99"/>
      <c r="M226" s="111"/>
      <c r="N226" s="111"/>
      <c r="O226" s="98"/>
      <c r="P226" s="98"/>
      <c r="Q226" s="95"/>
      <c r="R226" s="112"/>
      <c r="S226" s="96"/>
      <c r="T226" s="97"/>
      <c r="U226" s="106"/>
      <c r="V226" s="107"/>
      <c r="W226" s="295"/>
      <c r="Y226" s="164"/>
      <c r="Z226" s="108"/>
      <c r="AA226" s="109"/>
      <c r="AB226" s="89"/>
      <c r="AC226" s="169" t="s">
        <v>3478</v>
      </c>
      <c r="AD226" s="173" t="s">
        <v>3488</v>
      </c>
      <c r="AE226" s="157"/>
      <c r="AF226" t="s">
        <v>2759</v>
      </c>
    </row>
    <row r="227" spans="1:32" x14ac:dyDescent="0.25">
      <c r="A227" s="5" t="s">
        <v>533</v>
      </c>
      <c r="B227" s="5" t="s">
        <v>534</v>
      </c>
      <c r="C227" s="5" t="s">
        <v>1111</v>
      </c>
      <c r="D227" s="267"/>
      <c r="E227" s="72" t="s">
        <v>2744</v>
      </c>
      <c r="F227" s="68"/>
      <c r="G227" s="110"/>
      <c r="H227" s="110"/>
      <c r="I227" s="91"/>
      <c r="J227" s="91"/>
      <c r="K227" s="99"/>
      <c r="L227" s="99"/>
      <c r="M227" s="111"/>
      <c r="N227" s="111"/>
      <c r="O227" s="98"/>
      <c r="P227" s="98"/>
      <c r="Q227" s="95"/>
      <c r="R227" s="112"/>
      <c r="S227" s="96"/>
      <c r="T227" s="97"/>
      <c r="U227" s="106"/>
      <c r="V227" s="107"/>
      <c r="W227" s="295"/>
      <c r="Y227" s="164"/>
      <c r="Z227" s="108"/>
      <c r="AA227" s="109"/>
      <c r="AB227" s="89"/>
      <c r="AC227" s="169" t="s">
        <v>3479</v>
      </c>
      <c r="AD227" s="173" t="s">
        <v>3486</v>
      </c>
      <c r="AE227" s="157"/>
      <c r="AF227" t="s">
        <v>2745</v>
      </c>
    </row>
    <row r="228" spans="1:32" x14ac:dyDescent="0.25">
      <c r="A228" s="5" t="s">
        <v>3012</v>
      </c>
      <c r="B228" s="5" t="s">
        <v>535</v>
      </c>
      <c r="C228" s="5" t="s">
        <v>1111</v>
      </c>
      <c r="D228" s="267"/>
      <c r="E228" s="72" t="s">
        <v>2747</v>
      </c>
      <c r="F228" s="68"/>
      <c r="G228" s="110"/>
      <c r="H228" s="110"/>
      <c r="I228" s="91"/>
      <c r="J228" s="91"/>
      <c r="K228" s="99"/>
      <c r="L228" s="99"/>
      <c r="M228" s="111"/>
      <c r="N228" s="111"/>
      <c r="O228" s="98"/>
      <c r="P228" s="98"/>
      <c r="Q228" s="95"/>
      <c r="R228" s="112"/>
      <c r="S228" s="96"/>
      <c r="T228" s="97"/>
      <c r="U228" s="106"/>
      <c r="V228" s="107"/>
      <c r="W228" s="295"/>
      <c r="Y228" s="164"/>
      <c r="Z228" s="108"/>
      <c r="AA228" s="109"/>
      <c r="AB228" s="87" t="s">
        <v>2843</v>
      </c>
      <c r="AD228" s="173" t="s">
        <v>3490</v>
      </c>
      <c r="AE228" s="157"/>
      <c r="AF228" t="s">
        <v>2748</v>
      </c>
    </row>
    <row r="229" spans="1:32" x14ac:dyDescent="0.25">
      <c r="A229" s="5" t="s">
        <v>536</v>
      </c>
      <c r="B229" s="5" t="s">
        <v>4669</v>
      </c>
      <c r="C229" s="5" t="s">
        <v>1111</v>
      </c>
      <c r="D229" s="267"/>
      <c r="E229" s="72" t="s">
        <v>2754</v>
      </c>
      <c r="F229" s="68"/>
      <c r="G229" s="110"/>
      <c r="H229" s="110"/>
      <c r="I229" s="91"/>
      <c r="J229" s="91"/>
      <c r="K229" s="99"/>
      <c r="L229" s="99"/>
      <c r="M229" s="111"/>
      <c r="N229" s="111"/>
      <c r="O229" s="123" t="s">
        <v>2743</v>
      </c>
      <c r="P229" s="98"/>
      <c r="Q229" s="95"/>
      <c r="R229" s="112"/>
      <c r="S229" s="96"/>
      <c r="T229" s="97"/>
      <c r="U229" s="106"/>
      <c r="V229" s="107"/>
      <c r="W229" s="295"/>
      <c r="Y229" s="164"/>
      <c r="Z229" s="108"/>
      <c r="AA229" s="109"/>
      <c r="AB229" s="89"/>
      <c r="AC229" s="169" t="s">
        <v>3480</v>
      </c>
      <c r="AD229" s="173" t="s">
        <v>3494</v>
      </c>
      <c r="AE229" s="157"/>
      <c r="AF229" t="s">
        <v>2749</v>
      </c>
    </row>
    <row r="230" spans="1:32" x14ac:dyDescent="0.25">
      <c r="A230" s="5" t="s">
        <v>539</v>
      </c>
      <c r="B230" s="8" t="s">
        <v>540</v>
      </c>
      <c r="C230" s="5" t="s">
        <v>1111</v>
      </c>
      <c r="D230" s="267"/>
      <c r="E230" s="72" t="s">
        <v>2753</v>
      </c>
      <c r="F230" s="68"/>
      <c r="G230" s="110"/>
      <c r="H230" s="110"/>
      <c r="I230" s="91"/>
      <c r="J230" s="91"/>
      <c r="K230" s="99"/>
      <c r="L230" s="99"/>
      <c r="M230" s="111"/>
      <c r="N230" s="111"/>
      <c r="O230" s="98"/>
      <c r="P230" s="98"/>
      <c r="Q230" s="95"/>
      <c r="R230" s="112"/>
      <c r="S230" s="96"/>
      <c r="T230" s="97"/>
      <c r="U230" s="106"/>
      <c r="V230" s="107"/>
      <c r="W230" s="295"/>
      <c r="Y230" s="164"/>
      <c r="Z230" s="108"/>
      <c r="AA230" s="109"/>
      <c r="AB230" s="89"/>
      <c r="AC230" s="169" t="s">
        <v>3481</v>
      </c>
      <c r="AD230" s="173" t="s">
        <v>3485</v>
      </c>
      <c r="AE230" s="157"/>
      <c r="AF230" t="s">
        <v>2755</v>
      </c>
    </row>
    <row r="231" spans="1:32" x14ac:dyDescent="0.25">
      <c r="A231" s="5" t="s">
        <v>541</v>
      </c>
      <c r="B231" s="8" t="s">
        <v>542</v>
      </c>
      <c r="C231" s="5" t="s">
        <v>1111</v>
      </c>
      <c r="D231" s="267"/>
      <c r="E231" s="72" t="s">
        <v>2756</v>
      </c>
      <c r="F231" s="68"/>
      <c r="G231" s="110"/>
      <c r="H231" s="110"/>
      <c r="I231" s="91"/>
      <c r="J231" s="91"/>
      <c r="K231" s="99"/>
      <c r="L231" s="99"/>
      <c r="M231" s="111"/>
      <c r="N231" s="111"/>
      <c r="O231" s="98"/>
      <c r="P231" s="98"/>
      <c r="Q231" s="95"/>
      <c r="R231" s="112"/>
      <c r="S231" s="96"/>
      <c r="T231" s="97"/>
      <c r="U231" s="106"/>
      <c r="V231" s="107"/>
      <c r="W231" s="295"/>
      <c r="Y231" s="164"/>
      <c r="Z231" s="108"/>
      <c r="AA231" s="109"/>
      <c r="AB231" s="89"/>
      <c r="AD231" s="173" t="s">
        <v>3495</v>
      </c>
      <c r="AE231" s="157"/>
      <c r="AF231" t="s">
        <v>2757</v>
      </c>
    </row>
    <row r="232" spans="1:32" x14ac:dyDescent="0.25">
      <c r="A232" s="43" t="s">
        <v>3339</v>
      </c>
      <c r="B232" s="8" t="s">
        <v>544</v>
      </c>
      <c r="C232" s="5" t="s">
        <v>1111</v>
      </c>
      <c r="D232" s="267"/>
      <c r="E232" s="72" t="s">
        <v>3523</v>
      </c>
      <c r="F232" s="68"/>
      <c r="G232" s="110"/>
      <c r="H232" s="110"/>
      <c r="I232" s="91"/>
      <c r="J232" s="91"/>
      <c r="K232" s="99"/>
      <c r="L232" s="99"/>
      <c r="M232" s="111"/>
      <c r="N232" s="111"/>
      <c r="O232" s="98"/>
      <c r="P232" s="98"/>
      <c r="Q232" s="95"/>
      <c r="R232" s="112"/>
      <c r="S232" s="96"/>
      <c r="T232" s="97"/>
      <c r="U232" s="106"/>
      <c r="V232" s="107"/>
      <c r="W232" s="295"/>
      <c r="Y232" s="164"/>
      <c r="Z232" s="108"/>
      <c r="AA232" s="109"/>
      <c r="AB232" s="89"/>
      <c r="AD232" s="173" t="s">
        <v>3489</v>
      </c>
      <c r="AE232" s="157"/>
    </row>
    <row r="233" spans="1:32" x14ac:dyDescent="0.25">
      <c r="A233" s="5" t="s">
        <v>537</v>
      </c>
      <c r="B233" s="8" t="s">
        <v>538</v>
      </c>
      <c r="C233" s="5" t="s">
        <v>1111</v>
      </c>
      <c r="D233" s="271"/>
      <c r="E233" s="73" t="s">
        <v>2750</v>
      </c>
      <c r="F233" s="80"/>
      <c r="G233" s="114"/>
      <c r="H233" s="114"/>
      <c r="I233" s="92"/>
      <c r="J233" s="92"/>
      <c r="K233" s="113"/>
      <c r="L233" s="113"/>
      <c r="M233" s="94"/>
      <c r="N233" s="94"/>
      <c r="O233" s="115"/>
      <c r="P233" s="115"/>
      <c r="Q233" s="116"/>
      <c r="R233" s="117"/>
      <c r="S233" s="134" t="s">
        <v>1244</v>
      </c>
      <c r="T233" s="135" t="s">
        <v>1224</v>
      </c>
      <c r="U233" s="118"/>
      <c r="V233" s="119"/>
      <c r="W233" s="190"/>
      <c r="X233" s="289"/>
      <c r="Y233" s="165"/>
      <c r="Z233" s="120"/>
      <c r="AA233" s="121"/>
      <c r="AB233" s="122"/>
      <c r="AC233" s="170"/>
      <c r="AD233" s="175" t="s">
        <v>3577</v>
      </c>
      <c r="AE233" s="158"/>
      <c r="AF233" t="s">
        <v>2751</v>
      </c>
    </row>
    <row r="235" spans="1:32" x14ac:dyDescent="0.25">
      <c r="A235" t="s">
        <v>1156</v>
      </c>
      <c r="B235" s="43" t="s">
        <v>1258</v>
      </c>
      <c r="O235" s="15" t="s">
        <v>1261</v>
      </c>
      <c r="P235" s="15" t="s">
        <v>142</v>
      </c>
    </row>
    <row r="236" spans="1:32" x14ac:dyDescent="0.25">
      <c r="A236" t="s">
        <v>1156</v>
      </c>
      <c r="B236" s="43" t="s">
        <v>1259</v>
      </c>
      <c r="O236" s="15" t="s">
        <v>1260</v>
      </c>
      <c r="P236" s="15" t="s">
        <v>143</v>
      </c>
      <c r="W236" s="292" t="s">
        <v>1306</v>
      </c>
    </row>
  </sheetData>
  <pageMargins left="0.7" right="0.7" top="0.75" bottom="0.75" header="0.3" footer="0.3"/>
  <pageSetup paperSize="17" scale="70" orientation="landscape"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G308"/>
  <sheetViews>
    <sheetView tabSelected="1" zoomScaleNormal="100" workbookViewId="0">
      <pane xSplit="1" ySplit="4" topLeftCell="B60" activePane="bottomRight" state="frozen"/>
      <selection activeCell="AD63" sqref="AD63"/>
      <selection pane="topRight" activeCell="AD63" sqref="AD63"/>
      <selection pane="bottomLeft" activeCell="AD63" sqref="AD63"/>
      <selection pane="bottomRight" activeCell="AD63" sqref="AD63"/>
    </sheetView>
  </sheetViews>
  <sheetFormatPr defaultRowHeight="15" x14ac:dyDescent="0.25"/>
  <cols>
    <col min="1" max="1" width="20.28515625" style="2" customWidth="1"/>
    <col min="2" max="2" width="44.42578125" bestFit="1" customWidth="1"/>
    <col min="3" max="3" width="20.42578125" customWidth="1"/>
    <col min="4" max="4" width="31.5703125" customWidth="1"/>
    <col min="5" max="5" width="98.7109375" bestFit="1" customWidth="1"/>
    <col min="6" max="6" width="9.140625" style="1"/>
    <col min="7" max="7" width="12.28515625" bestFit="1" customWidth="1"/>
  </cols>
  <sheetData>
    <row r="1" spans="1:7" s="256" customFormat="1" ht="21" x14ac:dyDescent="0.35">
      <c r="A1" s="256" t="s">
        <v>3888</v>
      </c>
      <c r="F1" s="259"/>
    </row>
    <row r="2" spans="1:7" x14ac:dyDescent="0.25">
      <c r="A2" t="s">
        <v>4070</v>
      </c>
    </row>
    <row r="3" spans="1:7" x14ac:dyDescent="0.25">
      <c r="A3" t="s">
        <v>4071</v>
      </c>
    </row>
    <row r="4" spans="1:7" s="2" customFormat="1" x14ac:dyDescent="0.25">
      <c r="A4" s="2" t="s">
        <v>5</v>
      </c>
      <c r="B4" s="2" t="s">
        <v>1418</v>
      </c>
      <c r="C4" s="2" t="s">
        <v>3883</v>
      </c>
      <c r="D4" s="2" t="s">
        <v>3884</v>
      </c>
      <c r="E4" s="2" t="s">
        <v>4063</v>
      </c>
      <c r="F4" s="4" t="s">
        <v>4001</v>
      </c>
      <c r="G4" s="2" t="s">
        <v>4942</v>
      </c>
    </row>
    <row r="5" spans="1:7" s="257" customFormat="1" x14ac:dyDescent="0.25">
      <c r="A5" s="258" t="s">
        <v>164</v>
      </c>
      <c r="B5" s="257" t="s">
        <v>3898</v>
      </c>
      <c r="C5" s="257" t="s">
        <v>3894</v>
      </c>
      <c r="D5" s="257" t="s">
        <v>3895</v>
      </c>
      <c r="E5" s="257" t="s">
        <v>5082</v>
      </c>
      <c r="F5" s="260" t="s">
        <v>3715</v>
      </c>
    </row>
    <row r="6" spans="1:7" s="257" customFormat="1" x14ac:dyDescent="0.25">
      <c r="A6" s="258"/>
      <c r="B6" s="257" t="s">
        <v>3897</v>
      </c>
      <c r="C6" s="257" t="s">
        <v>3894</v>
      </c>
      <c r="D6" s="257" t="s">
        <v>3896</v>
      </c>
      <c r="E6" s="257" t="s">
        <v>5083</v>
      </c>
      <c r="F6" s="260" t="s">
        <v>3715</v>
      </c>
    </row>
    <row r="7" spans="1:7" s="257" customFormat="1" x14ac:dyDescent="0.25">
      <c r="A7" s="258"/>
      <c r="B7" s="257" t="s">
        <v>3902</v>
      </c>
      <c r="C7" s="257" t="s">
        <v>3899</v>
      </c>
      <c r="D7" s="257" t="s">
        <v>3972</v>
      </c>
      <c r="E7" s="257" t="s">
        <v>3973</v>
      </c>
      <c r="F7" s="260" t="s">
        <v>3715</v>
      </c>
    </row>
    <row r="8" spans="1:7" s="257" customFormat="1" x14ac:dyDescent="0.25">
      <c r="A8" s="258"/>
      <c r="B8" s="257" t="s">
        <v>3345</v>
      </c>
      <c r="C8" s="257" t="s">
        <v>3900</v>
      </c>
      <c r="D8" s="257" t="s">
        <v>3974</v>
      </c>
      <c r="E8" s="257" t="s">
        <v>5079</v>
      </c>
      <c r="F8" s="260" t="s">
        <v>3715</v>
      </c>
    </row>
    <row r="9" spans="1:7" s="257" customFormat="1" x14ac:dyDescent="0.25">
      <c r="A9" s="258"/>
      <c r="B9" s="257" t="s">
        <v>3902</v>
      </c>
      <c r="C9" s="257" t="s">
        <v>3979</v>
      </c>
      <c r="D9" s="257" t="s">
        <v>3980</v>
      </c>
      <c r="E9" s="257" t="s">
        <v>3981</v>
      </c>
      <c r="F9" s="260"/>
    </row>
    <row r="10" spans="1:7" s="257" customFormat="1" x14ac:dyDescent="0.25">
      <c r="A10" s="258"/>
      <c r="B10" s="257" t="s">
        <v>3975</v>
      </c>
      <c r="C10" s="257" t="s">
        <v>3899</v>
      </c>
      <c r="D10" s="257" t="s">
        <v>3976</v>
      </c>
      <c r="E10" s="257" t="s">
        <v>3977</v>
      </c>
      <c r="F10" s="260" t="s">
        <v>3715</v>
      </c>
    </row>
    <row r="11" spans="1:7" s="257" customFormat="1" x14ac:dyDescent="0.25">
      <c r="A11" s="258"/>
      <c r="B11" s="257" t="s">
        <v>3978</v>
      </c>
      <c r="C11" s="257" t="s">
        <v>4861</v>
      </c>
      <c r="D11" s="257" t="s">
        <v>4922</v>
      </c>
      <c r="E11" s="257" t="s">
        <v>55</v>
      </c>
      <c r="F11" s="260" t="s">
        <v>3715</v>
      </c>
    </row>
    <row r="12" spans="1:7" s="257" customFormat="1" x14ac:dyDescent="0.25">
      <c r="A12" s="258"/>
      <c r="B12" s="257" t="s">
        <v>524</v>
      </c>
      <c r="C12" s="257" t="s">
        <v>4861</v>
      </c>
      <c r="D12" s="257" t="s">
        <v>4919</v>
      </c>
      <c r="E12" s="257" t="s">
        <v>55</v>
      </c>
      <c r="F12" s="260" t="s">
        <v>3715</v>
      </c>
    </row>
    <row r="13" spans="1:7" s="257" customFormat="1" x14ac:dyDescent="0.25">
      <c r="A13" s="258"/>
      <c r="B13" s="257" t="s">
        <v>3345</v>
      </c>
      <c r="C13" s="257" t="s">
        <v>4861</v>
      </c>
      <c r="D13" s="257" t="s">
        <v>3982</v>
      </c>
      <c r="E13" s="257" t="s">
        <v>55</v>
      </c>
      <c r="F13" s="260" t="s">
        <v>3715</v>
      </c>
    </row>
    <row r="14" spans="1:7" s="257" customFormat="1" x14ac:dyDescent="0.25">
      <c r="A14" s="258"/>
      <c r="B14" s="257" t="s">
        <v>4343</v>
      </c>
      <c r="C14" s="257" t="s">
        <v>4861</v>
      </c>
      <c r="D14" s="257" t="s">
        <v>4921</v>
      </c>
      <c r="E14" s="257" t="s">
        <v>55</v>
      </c>
      <c r="F14" s="260" t="s">
        <v>3715</v>
      </c>
    </row>
    <row r="15" spans="1:7" s="257" customFormat="1" x14ac:dyDescent="0.25">
      <c r="A15" s="258"/>
      <c r="B15" s="257" t="s">
        <v>4904</v>
      </c>
      <c r="C15" s="257" t="s">
        <v>4861</v>
      </c>
      <c r="D15" s="257" t="s">
        <v>4920</v>
      </c>
      <c r="E15" s="257" t="s">
        <v>55</v>
      </c>
      <c r="F15" s="260" t="s">
        <v>3715</v>
      </c>
    </row>
    <row r="16" spans="1:7" s="257" customFormat="1" x14ac:dyDescent="0.25">
      <c r="A16" s="258"/>
      <c r="B16" s="257" t="s">
        <v>3903</v>
      </c>
      <c r="C16" s="257" t="s">
        <v>3901</v>
      </c>
      <c r="D16" s="257" t="s">
        <v>4341</v>
      </c>
      <c r="E16" s="257" t="s">
        <v>55</v>
      </c>
      <c r="F16" s="260" t="s">
        <v>3715</v>
      </c>
    </row>
    <row r="17" spans="1:6" s="257" customFormat="1" x14ac:dyDescent="0.25">
      <c r="A17" s="258"/>
      <c r="B17" s="257" t="s">
        <v>4343</v>
      </c>
      <c r="C17" s="257" t="s">
        <v>3901</v>
      </c>
      <c r="D17" s="257" t="s">
        <v>5158</v>
      </c>
      <c r="E17" s="257" t="s">
        <v>55</v>
      </c>
      <c r="F17" s="260" t="s">
        <v>3715</v>
      </c>
    </row>
    <row r="18" spans="1:6" s="257" customFormat="1" x14ac:dyDescent="0.25">
      <c r="A18" s="258"/>
      <c r="B18" s="257" t="s">
        <v>4342</v>
      </c>
      <c r="C18" s="257" t="s">
        <v>3901</v>
      </c>
      <c r="D18" s="257" t="s">
        <v>5159</v>
      </c>
      <c r="E18" s="257" t="s">
        <v>55</v>
      </c>
      <c r="F18" s="260" t="s">
        <v>3715</v>
      </c>
    </row>
    <row r="19" spans="1:6" s="257" customFormat="1" x14ac:dyDescent="0.25">
      <c r="A19" s="258"/>
      <c r="B19" s="257" t="s">
        <v>3797</v>
      </c>
      <c r="C19" s="257" t="s">
        <v>3901</v>
      </c>
      <c r="D19" s="257" t="s">
        <v>5160</v>
      </c>
      <c r="E19" s="257" t="s">
        <v>55</v>
      </c>
      <c r="F19" s="260" t="s">
        <v>3715</v>
      </c>
    </row>
    <row r="20" spans="1:6" s="257" customFormat="1" x14ac:dyDescent="0.25">
      <c r="A20" s="258"/>
      <c r="B20" s="257" t="s">
        <v>4344</v>
      </c>
      <c r="C20" s="257" t="s">
        <v>3901</v>
      </c>
      <c r="D20" s="257" t="s">
        <v>5161</v>
      </c>
      <c r="E20" s="257" t="s">
        <v>55</v>
      </c>
      <c r="F20" s="260" t="s">
        <v>3715</v>
      </c>
    </row>
    <row r="21" spans="1:6" s="257" customFormat="1" x14ac:dyDescent="0.25">
      <c r="A21" s="258"/>
      <c r="B21" s="257" t="s">
        <v>4345</v>
      </c>
      <c r="C21" s="257" t="s">
        <v>3901</v>
      </c>
      <c r="D21" s="257" t="s">
        <v>5162</v>
      </c>
      <c r="E21" s="257" t="s">
        <v>55</v>
      </c>
      <c r="F21" s="260" t="s">
        <v>3715</v>
      </c>
    </row>
    <row r="22" spans="1:6" s="257" customFormat="1" x14ac:dyDescent="0.25">
      <c r="A22" s="258"/>
      <c r="F22" s="260"/>
    </row>
    <row r="23" spans="1:6" s="257" customFormat="1" x14ac:dyDescent="0.25">
      <c r="A23" s="258"/>
      <c r="F23" s="260"/>
    </row>
    <row r="24" spans="1:6" x14ac:dyDescent="0.25">
      <c r="A24" s="2" t="s">
        <v>3885</v>
      </c>
      <c r="B24" t="s">
        <v>3904</v>
      </c>
      <c r="C24" t="s">
        <v>3900</v>
      </c>
      <c r="D24" t="s">
        <v>3983</v>
      </c>
      <c r="E24" t="s">
        <v>3984</v>
      </c>
      <c r="F24" s="1" t="s">
        <v>3715</v>
      </c>
    </row>
    <row r="25" spans="1:6" x14ac:dyDescent="0.25">
      <c r="B25" t="s">
        <v>3989</v>
      </c>
      <c r="C25" t="s">
        <v>3899</v>
      </c>
      <c r="D25" t="s">
        <v>3985</v>
      </c>
      <c r="E25" t="s">
        <v>4357</v>
      </c>
      <c r="F25" s="1" t="s">
        <v>3715</v>
      </c>
    </row>
    <row r="26" spans="1:6" x14ac:dyDescent="0.25">
      <c r="B26" t="s">
        <v>3994</v>
      </c>
      <c r="C26" t="s">
        <v>3899</v>
      </c>
      <c r="D26" t="s">
        <v>3986</v>
      </c>
      <c r="E26" t="s">
        <v>3990</v>
      </c>
      <c r="F26" s="1" t="s">
        <v>3715</v>
      </c>
    </row>
    <row r="27" spans="1:6" x14ac:dyDescent="0.25">
      <c r="B27" t="s">
        <v>3995</v>
      </c>
      <c r="C27" t="s">
        <v>3899</v>
      </c>
      <c r="D27" t="s">
        <v>3987</v>
      </c>
      <c r="E27" t="s">
        <v>3991</v>
      </c>
      <c r="F27" s="1" t="s">
        <v>3715</v>
      </c>
    </row>
    <row r="28" spans="1:6" x14ac:dyDescent="0.25">
      <c r="B28" t="s">
        <v>3996</v>
      </c>
      <c r="C28" t="s">
        <v>3899</v>
      </c>
      <c r="D28" t="s">
        <v>3988</v>
      </c>
      <c r="E28" t="s">
        <v>3992</v>
      </c>
      <c r="F28" s="1" t="s">
        <v>3715</v>
      </c>
    </row>
    <row r="29" spans="1:6" x14ac:dyDescent="0.25">
      <c r="B29" t="s">
        <v>3997</v>
      </c>
      <c r="C29" t="s">
        <v>3943</v>
      </c>
      <c r="D29" t="s">
        <v>3998</v>
      </c>
      <c r="E29" t="s">
        <v>3999</v>
      </c>
      <c r="F29" s="1" t="s">
        <v>3715</v>
      </c>
    </row>
    <row r="30" spans="1:6" x14ac:dyDescent="0.25">
      <c r="B30" t="s">
        <v>4078</v>
      </c>
      <c r="C30" t="s">
        <v>3943</v>
      </c>
      <c r="D30" t="s">
        <v>4079</v>
      </c>
      <c r="E30" t="s">
        <v>4080</v>
      </c>
      <c r="F30" s="1" t="s">
        <v>3715</v>
      </c>
    </row>
    <row r="31" spans="1:6" x14ac:dyDescent="0.25">
      <c r="B31" t="s">
        <v>4862</v>
      </c>
      <c r="C31" t="s">
        <v>4861</v>
      </c>
      <c r="D31" t="s">
        <v>4926</v>
      </c>
      <c r="E31" t="s">
        <v>55</v>
      </c>
      <c r="F31" s="1" t="s">
        <v>3715</v>
      </c>
    </row>
    <row r="32" spans="1:6" x14ac:dyDescent="0.25">
      <c r="B32" t="s">
        <v>3368</v>
      </c>
      <c r="C32" t="s">
        <v>4873</v>
      </c>
      <c r="D32" t="s">
        <v>4927</v>
      </c>
      <c r="E32" t="s">
        <v>4931</v>
      </c>
      <c r="F32" s="1" t="s">
        <v>3715</v>
      </c>
    </row>
    <row r="33" spans="1:6" x14ac:dyDescent="0.25">
      <c r="B33" t="s">
        <v>4890</v>
      </c>
      <c r="C33" t="s">
        <v>4879</v>
      </c>
      <c r="D33" t="s">
        <v>4928</v>
      </c>
      <c r="E33" t="s">
        <v>4930</v>
      </c>
      <c r="F33" s="1" t="s">
        <v>3715</v>
      </c>
    </row>
    <row r="34" spans="1:6" x14ac:dyDescent="0.25">
      <c r="B34" t="s">
        <v>531</v>
      </c>
      <c r="C34" t="s">
        <v>4879</v>
      </c>
      <c r="D34" t="s">
        <v>4924</v>
      </c>
      <c r="E34" t="s">
        <v>4929</v>
      </c>
      <c r="F34" s="1" t="s">
        <v>3715</v>
      </c>
    </row>
    <row r="35" spans="1:6" x14ac:dyDescent="0.25">
      <c r="B35" t="s">
        <v>4915</v>
      </c>
      <c r="C35" t="s">
        <v>3913</v>
      </c>
      <c r="D35" t="s">
        <v>4925</v>
      </c>
      <c r="E35" t="s">
        <v>55</v>
      </c>
      <c r="F35" s="1" t="s">
        <v>3715</v>
      </c>
    </row>
    <row r="36" spans="1:6" x14ac:dyDescent="0.25">
      <c r="B36" t="s">
        <v>4916</v>
      </c>
      <c r="C36" t="s">
        <v>3917</v>
      </c>
      <c r="D36" t="s">
        <v>4917</v>
      </c>
      <c r="E36" t="s">
        <v>4918</v>
      </c>
      <c r="F36" s="1" t="s">
        <v>3715</v>
      </c>
    </row>
    <row r="37" spans="1:6" x14ac:dyDescent="0.25">
      <c r="B37" t="s">
        <v>531</v>
      </c>
      <c r="C37" t="s">
        <v>4873</v>
      </c>
      <c r="D37" t="s">
        <v>4898</v>
      </c>
      <c r="E37" t="s">
        <v>4899</v>
      </c>
      <c r="F37" s="1" t="s">
        <v>3715</v>
      </c>
    </row>
    <row r="38" spans="1:6" x14ac:dyDescent="0.25">
      <c r="B38" s="300" t="s">
        <v>5074</v>
      </c>
      <c r="C38" s="300" t="s">
        <v>3894</v>
      </c>
      <c r="D38" t="s">
        <v>5078</v>
      </c>
      <c r="E38" t="s">
        <v>5081</v>
      </c>
      <c r="F38" s="1" t="s">
        <v>3715</v>
      </c>
    </row>
    <row r="40" spans="1:6" s="257" customFormat="1" x14ac:dyDescent="0.25">
      <c r="A40" s="258" t="s">
        <v>327</v>
      </c>
      <c r="B40" s="257" t="s">
        <v>3906</v>
      </c>
      <c r="C40" s="257" t="s">
        <v>3899</v>
      </c>
      <c r="D40" s="257" t="s">
        <v>3907</v>
      </c>
      <c r="E40" s="257" t="s">
        <v>4000</v>
      </c>
      <c r="F40" s="260" t="s">
        <v>3715</v>
      </c>
    </row>
    <row r="41" spans="1:6" s="257" customFormat="1" x14ac:dyDescent="0.25">
      <c r="A41" s="258"/>
      <c r="B41" s="257" t="s">
        <v>3906</v>
      </c>
      <c r="C41" s="257" t="s">
        <v>3900</v>
      </c>
      <c r="D41" s="257" t="s">
        <v>3907</v>
      </c>
      <c r="E41" s="257" t="s">
        <v>4000</v>
      </c>
      <c r="F41" s="260" t="s">
        <v>3715</v>
      </c>
    </row>
    <row r="42" spans="1:6" s="257" customFormat="1" x14ac:dyDescent="0.25">
      <c r="A42" s="258"/>
      <c r="B42" s="257" t="s">
        <v>3908</v>
      </c>
      <c r="C42" s="257" t="s">
        <v>3900</v>
      </c>
      <c r="D42" s="257" t="s">
        <v>4002</v>
      </c>
      <c r="E42" s="257" t="s">
        <v>4003</v>
      </c>
      <c r="F42" s="260" t="s">
        <v>3715</v>
      </c>
    </row>
    <row r="43" spans="1:6" s="257" customFormat="1" x14ac:dyDescent="0.25">
      <c r="A43" s="258"/>
      <c r="B43" s="257" t="s">
        <v>3910</v>
      </c>
      <c r="C43" s="257" t="s">
        <v>3899</v>
      </c>
      <c r="D43" s="257" t="s">
        <v>3905</v>
      </c>
      <c r="E43" s="257" t="s">
        <v>3993</v>
      </c>
      <c r="F43" s="260" t="s">
        <v>3715</v>
      </c>
    </row>
    <row r="44" spans="1:6" s="257" customFormat="1" x14ac:dyDescent="0.25">
      <c r="A44" s="258"/>
      <c r="B44" s="257" t="s">
        <v>3911</v>
      </c>
      <c r="C44" s="257" t="s">
        <v>3912</v>
      </c>
      <c r="D44" s="257" t="s">
        <v>4004</v>
      </c>
      <c r="E44" s="257" t="s">
        <v>4005</v>
      </c>
      <c r="F44" s="260" t="s">
        <v>3715</v>
      </c>
    </row>
    <row r="45" spans="1:6" s="257" customFormat="1" x14ac:dyDescent="0.25">
      <c r="A45" s="258"/>
      <c r="B45" s="257" t="s">
        <v>3909</v>
      </c>
      <c r="C45" s="257" t="s">
        <v>3913</v>
      </c>
      <c r="D45" s="257" t="s">
        <v>4006</v>
      </c>
      <c r="E45" s="257" t="s">
        <v>55</v>
      </c>
      <c r="F45" s="260" t="s">
        <v>3715</v>
      </c>
    </row>
    <row r="46" spans="1:6" s="257" customFormat="1" x14ac:dyDescent="0.25">
      <c r="A46" s="258"/>
      <c r="B46" s="257" t="s">
        <v>3914</v>
      </c>
      <c r="C46" s="257" t="s">
        <v>3900</v>
      </c>
      <c r="D46" s="257" t="s">
        <v>4007</v>
      </c>
      <c r="E46" s="257" t="s">
        <v>4008</v>
      </c>
      <c r="F46" s="260" t="s">
        <v>3715</v>
      </c>
    </row>
    <row r="47" spans="1:6" s="257" customFormat="1" x14ac:dyDescent="0.25">
      <c r="A47" s="258"/>
      <c r="B47" s="257" t="s">
        <v>4017</v>
      </c>
      <c r="C47" s="257" t="s">
        <v>3943</v>
      </c>
      <c r="D47" s="257" t="s">
        <v>3926</v>
      </c>
      <c r="E47" s="257" t="s">
        <v>4018</v>
      </c>
      <c r="F47" s="260" t="s">
        <v>3715</v>
      </c>
    </row>
    <row r="48" spans="1:6" s="257" customFormat="1" x14ac:dyDescent="0.25">
      <c r="A48" s="258"/>
      <c r="B48" s="257" t="s">
        <v>4880</v>
      </c>
      <c r="C48" s="257" t="s">
        <v>4879</v>
      </c>
      <c r="D48" s="257" t="s">
        <v>4923</v>
      </c>
      <c r="E48" s="257" t="s">
        <v>5137</v>
      </c>
      <c r="F48" s="260" t="s">
        <v>3715</v>
      </c>
    </row>
    <row r="49" spans="1:6" s="257" customFormat="1" x14ac:dyDescent="0.25">
      <c r="A49" s="258"/>
      <c r="B49" s="257" t="s">
        <v>5061</v>
      </c>
      <c r="C49" s="257" t="s">
        <v>3894</v>
      </c>
      <c r="D49" s="257" t="s">
        <v>5077</v>
      </c>
      <c r="E49" s="257" t="s">
        <v>5080</v>
      </c>
      <c r="F49" s="260" t="s">
        <v>3715</v>
      </c>
    </row>
    <row r="50" spans="1:6" s="257" customFormat="1" x14ac:dyDescent="0.25">
      <c r="A50" s="258"/>
      <c r="B50" s="257" t="s">
        <v>301</v>
      </c>
      <c r="C50" s="257" t="s">
        <v>3894</v>
      </c>
      <c r="D50" s="257" t="s">
        <v>5136</v>
      </c>
      <c r="E50" s="257" t="s">
        <v>5084</v>
      </c>
      <c r="F50" s="260" t="s">
        <v>3715</v>
      </c>
    </row>
    <row r="51" spans="1:6" s="257" customFormat="1" x14ac:dyDescent="0.25">
      <c r="A51" s="258"/>
      <c r="F51" s="260"/>
    </row>
    <row r="52" spans="1:6" x14ac:dyDescent="0.25">
      <c r="A52" s="2" t="s">
        <v>165</v>
      </c>
      <c r="B52" t="s">
        <v>3915</v>
      </c>
    </row>
    <row r="53" spans="1:6" x14ac:dyDescent="0.25">
      <c r="B53" t="s">
        <v>3916</v>
      </c>
      <c r="C53" t="s">
        <v>3917</v>
      </c>
      <c r="D53" t="s">
        <v>3918</v>
      </c>
      <c r="E53" t="s">
        <v>4022</v>
      </c>
      <c r="F53" s="1" t="s">
        <v>3715</v>
      </c>
    </row>
    <row r="54" spans="1:6" x14ac:dyDescent="0.25">
      <c r="B54" t="s">
        <v>3919</v>
      </c>
      <c r="C54" t="s">
        <v>3899</v>
      </c>
      <c r="D54" t="s">
        <v>4010</v>
      </c>
      <c r="E54" t="s">
        <v>4011</v>
      </c>
      <c r="F54" s="1" t="s">
        <v>3715</v>
      </c>
    </row>
    <row r="55" spans="1:6" x14ac:dyDescent="0.25">
      <c r="B55" t="s">
        <v>3920</v>
      </c>
      <c r="C55" t="s">
        <v>3899</v>
      </c>
      <c r="D55" t="s">
        <v>4009</v>
      </c>
      <c r="E55" t="s">
        <v>4012</v>
      </c>
      <c r="F55" s="1" t="s">
        <v>3715</v>
      </c>
    </row>
    <row r="56" spans="1:6" x14ac:dyDescent="0.25">
      <c r="B56" t="s">
        <v>3921</v>
      </c>
      <c r="C56" t="s">
        <v>3899</v>
      </c>
      <c r="D56" t="s">
        <v>4670</v>
      </c>
      <c r="E56" t="s">
        <v>4013</v>
      </c>
      <c r="F56" s="1" t="s">
        <v>3715</v>
      </c>
    </row>
    <row r="57" spans="1:6" x14ac:dyDescent="0.25">
      <c r="B57" t="s">
        <v>3925</v>
      </c>
      <c r="C57" t="s">
        <v>3913</v>
      </c>
      <c r="D57" t="s">
        <v>3923</v>
      </c>
      <c r="E57" t="s">
        <v>55</v>
      </c>
      <c r="F57" s="1" t="s">
        <v>3715</v>
      </c>
    </row>
    <row r="58" spans="1:6" x14ac:dyDescent="0.25">
      <c r="B58" t="s">
        <v>3922</v>
      </c>
      <c r="C58" t="s">
        <v>3913</v>
      </c>
      <c r="D58" t="s">
        <v>3924</v>
      </c>
      <c r="E58" t="s">
        <v>55</v>
      </c>
      <c r="F58" s="1" t="s">
        <v>3715</v>
      </c>
    </row>
    <row r="59" spans="1:6" x14ac:dyDescent="0.25">
      <c r="B59" t="s">
        <v>4014</v>
      </c>
      <c r="C59" t="s">
        <v>3900</v>
      </c>
      <c r="D59" t="s">
        <v>4394</v>
      </c>
      <c r="E59" t="s">
        <v>4015</v>
      </c>
      <c r="F59" s="1" t="s">
        <v>3715</v>
      </c>
    </row>
    <row r="60" spans="1:6" x14ac:dyDescent="0.25">
      <c r="B60" t="s">
        <v>3374</v>
      </c>
      <c r="C60" t="s">
        <v>3900</v>
      </c>
      <c r="D60" t="s">
        <v>4823</v>
      </c>
      <c r="E60" t="s">
        <v>4822</v>
      </c>
      <c r="F60" s="1" t="s">
        <v>3715</v>
      </c>
    </row>
    <row r="61" spans="1:6" x14ac:dyDescent="0.25">
      <c r="B61" t="s">
        <v>3373</v>
      </c>
      <c r="C61" t="s">
        <v>3943</v>
      </c>
      <c r="D61" t="s">
        <v>3927</v>
      </c>
      <c r="E61" t="s">
        <v>4016</v>
      </c>
      <c r="F61" s="1" t="s">
        <v>3715</v>
      </c>
    </row>
    <row r="62" spans="1:6" x14ac:dyDescent="0.25">
      <c r="B62" t="s">
        <v>4878</v>
      </c>
      <c r="C62" t="s">
        <v>4879</v>
      </c>
      <c r="D62" t="s">
        <v>4935</v>
      </c>
      <c r="E62" t="s">
        <v>4932</v>
      </c>
      <c r="F62" s="1" t="s">
        <v>3715</v>
      </c>
    </row>
    <row r="63" spans="1:6" x14ac:dyDescent="0.25">
      <c r="B63" t="s">
        <v>4895</v>
      </c>
      <c r="C63" t="s">
        <v>4879</v>
      </c>
      <c r="D63" t="s">
        <v>4934</v>
      </c>
      <c r="E63" t="s">
        <v>4936</v>
      </c>
      <c r="F63" s="1" t="s">
        <v>3715</v>
      </c>
    </row>
    <row r="64" spans="1:6" x14ac:dyDescent="0.25">
      <c r="B64" t="s">
        <v>4895</v>
      </c>
      <c r="C64" t="s">
        <v>3894</v>
      </c>
      <c r="D64" t="s">
        <v>4933</v>
      </c>
      <c r="E64" t="s">
        <v>4937</v>
      </c>
      <c r="F64" s="1" t="s">
        <v>3715</v>
      </c>
    </row>
    <row r="67" spans="1:6" s="257" customFormat="1" x14ac:dyDescent="0.25">
      <c r="A67" s="258" t="s">
        <v>163</v>
      </c>
      <c r="B67" s="257" t="s">
        <v>3380</v>
      </c>
      <c r="C67" s="257" t="s">
        <v>3899</v>
      </c>
      <c r="D67" s="257" t="s">
        <v>3933</v>
      </c>
      <c r="E67" s="257" t="s">
        <v>4019</v>
      </c>
      <c r="F67" s="260" t="s">
        <v>3715</v>
      </c>
    </row>
    <row r="68" spans="1:6" s="257" customFormat="1" x14ac:dyDescent="0.25">
      <c r="A68" s="258"/>
      <c r="B68" s="257" t="s">
        <v>3378</v>
      </c>
      <c r="C68" s="257" t="s">
        <v>3900</v>
      </c>
      <c r="D68" s="257" t="s">
        <v>4023</v>
      </c>
      <c r="E68" s="257" t="s">
        <v>4024</v>
      </c>
      <c r="F68" s="260" t="s">
        <v>3715</v>
      </c>
    </row>
    <row r="69" spans="1:6" s="257" customFormat="1" x14ac:dyDescent="0.25">
      <c r="A69" s="258"/>
      <c r="B69" s="257" t="s">
        <v>3929</v>
      </c>
      <c r="C69" s="257" t="s">
        <v>3928</v>
      </c>
      <c r="D69" s="257" t="s">
        <v>4030</v>
      </c>
      <c r="E69" s="257" t="s">
        <v>4031</v>
      </c>
      <c r="F69" s="260" t="s">
        <v>3715</v>
      </c>
    </row>
    <row r="70" spans="1:6" s="257" customFormat="1" x14ac:dyDescent="0.25">
      <c r="A70" s="258"/>
      <c r="B70" s="257" t="s">
        <v>4025</v>
      </c>
      <c r="C70" s="257" t="s">
        <v>3912</v>
      </c>
      <c r="D70" s="257" t="s">
        <v>4026</v>
      </c>
      <c r="E70" s="257" t="s">
        <v>4027</v>
      </c>
      <c r="F70" s="260" t="s">
        <v>3715</v>
      </c>
    </row>
    <row r="71" spans="1:6" s="257" customFormat="1" x14ac:dyDescent="0.25">
      <c r="A71" s="258"/>
      <c r="B71" s="257" t="s">
        <v>3930</v>
      </c>
      <c r="C71" s="257" t="s">
        <v>3928</v>
      </c>
      <c r="D71" s="257" t="s">
        <v>4033</v>
      </c>
      <c r="E71" s="257" t="s">
        <v>4032</v>
      </c>
      <c r="F71" s="260" t="s">
        <v>3715</v>
      </c>
    </row>
    <row r="72" spans="1:6" s="257" customFormat="1" x14ac:dyDescent="0.25">
      <c r="A72" s="258"/>
      <c r="B72" s="257" t="s">
        <v>3931</v>
      </c>
      <c r="C72" s="257" t="s">
        <v>3917</v>
      </c>
      <c r="D72" s="257" t="s">
        <v>4020</v>
      </c>
      <c r="E72" s="257" t="s">
        <v>4021</v>
      </c>
      <c r="F72" s="260" t="s">
        <v>3715</v>
      </c>
    </row>
    <row r="73" spans="1:6" s="257" customFormat="1" x14ac:dyDescent="0.25">
      <c r="A73" s="258"/>
      <c r="B73" s="257" t="s">
        <v>3932</v>
      </c>
      <c r="C73" s="257" t="s">
        <v>3912</v>
      </c>
      <c r="D73" s="257" t="s">
        <v>4029</v>
      </c>
      <c r="E73" s="257" t="s">
        <v>4028</v>
      </c>
      <c r="F73" s="260" t="s">
        <v>3715</v>
      </c>
    </row>
    <row r="74" spans="1:6" s="257" customFormat="1" x14ac:dyDescent="0.25">
      <c r="A74" s="258"/>
      <c r="F74" s="260"/>
    </row>
    <row r="75" spans="1:6" x14ac:dyDescent="0.25">
      <c r="A75" s="2" t="s">
        <v>166</v>
      </c>
      <c r="B75" t="s">
        <v>3934</v>
      </c>
      <c r="C75" t="s">
        <v>3943</v>
      </c>
      <c r="D75" t="s">
        <v>3935</v>
      </c>
      <c r="E75" t="s">
        <v>4036</v>
      </c>
      <c r="F75" s="1" t="s">
        <v>3715</v>
      </c>
    </row>
    <row r="76" spans="1:6" x14ac:dyDescent="0.25">
      <c r="B76" t="s">
        <v>3936</v>
      </c>
      <c r="C76" t="s">
        <v>3943</v>
      </c>
      <c r="D76" t="s">
        <v>3937</v>
      </c>
      <c r="E76" t="s">
        <v>4037</v>
      </c>
      <c r="F76" s="1" t="s">
        <v>3715</v>
      </c>
    </row>
    <row r="77" spans="1:6" x14ac:dyDescent="0.25">
      <c r="B77" t="s">
        <v>4475</v>
      </c>
      <c r="C77" t="s">
        <v>3900</v>
      </c>
      <c r="D77" t="s">
        <v>4476</v>
      </c>
      <c r="E77" t="s">
        <v>4477</v>
      </c>
      <c r="F77" s="1" t="s">
        <v>3715</v>
      </c>
    </row>
    <row r="78" spans="1:6" x14ac:dyDescent="0.25">
      <c r="B78" t="s">
        <v>3383</v>
      </c>
      <c r="C78" t="s">
        <v>3900</v>
      </c>
      <c r="D78" t="s">
        <v>4043</v>
      </c>
      <c r="E78" t="s">
        <v>4044</v>
      </c>
      <c r="F78" s="1" t="s">
        <v>3715</v>
      </c>
    </row>
    <row r="79" spans="1:6" x14ac:dyDescent="0.25">
      <c r="B79" t="s">
        <v>1259</v>
      </c>
      <c r="C79" t="s">
        <v>3912</v>
      </c>
      <c r="D79" t="s">
        <v>4034</v>
      </c>
      <c r="E79" t="s">
        <v>4035</v>
      </c>
      <c r="F79" s="1" t="s">
        <v>3715</v>
      </c>
    </row>
    <row r="80" spans="1:6" x14ac:dyDescent="0.25">
      <c r="B80" t="s">
        <v>4039</v>
      </c>
      <c r="C80" t="s">
        <v>3899</v>
      </c>
      <c r="D80" t="s">
        <v>4038</v>
      </c>
      <c r="E80" t="s">
        <v>4040</v>
      </c>
      <c r="F80" s="1" t="s">
        <v>3715</v>
      </c>
    </row>
    <row r="81" spans="1:7" x14ac:dyDescent="0.25">
      <c r="B81" t="s">
        <v>4042</v>
      </c>
      <c r="C81" t="s">
        <v>3913</v>
      </c>
      <c r="D81" t="s">
        <v>4041</v>
      </c>
      <c r="E81" t="s">
        <v>55</v>
      </c>
      <c r="F81" s="1" t="s">
        <v>3715</v>
      </c>
    </row>
    <row r="82" spans="1:7" x14ac:dyDescent="0.25">
      <c r="B82" t="s">
        <v>4906</v>
      </c>
      <c r="C82" t="s">
        <v>3913</v>
      </c>
      <c r="D82" t="s">
        <v>4938</v>
      </c>
      <c r="E82" t="s">
        <v>55</v>
      </c>
      <c r="F82" s="1" t="s">
        <v>3715</v>
      </c>
    </row>
    <row r="83" spans="1:7" x14ac:dyDescent="0.25">
      <c r="B83" t="s">
        <v>4914</v>
      </c>
      <c r="C83" t="s">
        <v>3913</v>
      </c>
      <c r="D83" t="s">
        <v>4939</v>
      </c>
      <c r="E83" t="s">
        <v>55</v>
      </c>
      <c r="F83" s="1" t="s">
        <v>3715</v>
      </c>
    </row>
    <row r="84" spans="1:7" x14ac:dyDescent="0.25">
      <c r="B84" s="300" t="s">
        <v>5073</v>
      </c>
      <c r="C84" s="300" t="s">
        <v>3894</v>
      </c>
      <c r="D84" t="s">
        <v>5138</v>
      </c>
      <c r="E84" t="s">
        <v>5085</v>
      </c>
      <c r="F84" s="1" t="s">
        <v>3715</v>
      </c>
    </row>
    <row r="86" spans="1:7" s="257" customFormat="1" x14ac:dyDescent="0.25">
      <c r="A86" s="258" t="s">
        <v>328</v>
      </c>
      <c r="B86" s="257" t="s">
        <v>3938</v>
      </c>
      <c r="C86" s="257" t="s">
        <v>3899</v>
      </c>
      <c r="D86" s="257" t="s">
        <v>3939</v>
      </c>
      <c r="E86" s="257" t="s">
        <v>4045</v>
      </c>
      <c r="F86" s="260" t="s">
        <v>3715</v>
      </c>
    </row>
    <row r="87" spans="1:7" s="257" customFormat="1" x14ac:dyDescent="0.25">
      <c r="A87" s="258"/>
      <c r="B87" s="257" t="s">
        <v>3938</v>
      </c>
      <c r="C87" s="257" t="s">
        <v>3899</v>
      </c>
      <c r="D87" s="257" t="s">
        <v>3940</v>
      </c>
      <c r="E87" s="257" t="s">
        <v>4046</v>
      </c>
      <c r="F87" s="260" t="s">
        <v>3715</v>
      </c>
    </row>
    <row r="88" spans="1:7" s="257" customFormat="1" x14ac:dyDescent="0.25">
      <c r="A88" s="258"/>
      <c r="B88" s="257" t="s">
        <v>3938</v>
      </c>
      <c r="C88" s="257" t="s">
        <v>3899</v>
      </c>
      <c r="D88" s="257" t="s">
        <v>3941</v>
      </c>
      <c r="E88" s="257" t="s">
        <v>4047</v>
      </c>
      <c r="F88" s="260" t="s">
        <v>3715</v>
      </c>
    </row>
    <row r="89" spans="1:7" s="257" customFormat="1" x14ac:dyDescent="0.25">
      <c r="A89" s="258"/>
      <c r="B89" s="257" t="s">
        <v>3942</v>
      </c>
      <c r="C89" s="257" t="s">
        <v>3958</v>
      </c>
      <c r="D89" s="257" t="s">
        <v>4050</v>
      </c>
      <c r="E89" s="257" t="s">
        <v>4049</v>
      </c>
      <c r="F89" s="260" t="s">
        <v>3715</v>
      </c>
    </row>
    <row r="90" spans="1:7" s="257" customFormat="1" x14ac:dyDescent="0.25">
      <c r="A90" s="258"/>
      <c r="B90" s="257" t="s">
        <v>3385</v>
      </c>
      <c r="C90" s="257" t="s">
        <v>5057</v>
      </c>
      <c r="D90" s="257" t="s">
        <v>4048</v>
      </c>
      <c r="E90" s="261" t="s">
        <v>4391</v>
      </c>
      <c r="F90" s="260" t="s">
        <v>3715</v>
      </c>
    </row>
    <row r="91" spans="1:7" s="257" customFormat="1" x14ac:dyDescent="0.25">
      <c r="A91" s="258"/>
      <c r="B91" s="257" t="s">
        <v>3385</v>
      </c>
      <c r="C91" s="257" t="s">
        <v>4861</v>
      </c>
      <c r="D91" s="257" t="s">
        <v>4940</v>
      </c>
      <c r="E91" s="257" t="s">
        <v>55</v>
      </c>
      <c r="F91" s="260" t="s">
        <v>3715</v>
      </c>
      <c r="G91" s="257" t="s">
        <v>4943</v>
      </c>
    </row>
    <row r="92" spans="1:7" s="257" customFormat="1" x14ac:dyDescent="0.25">
      <c r="A92" s="258"/>
      <c r="F92" s="260"/>
    </row>
    <row r="93" spans="1:7" x14ac:dyDescent="0.25">
      <c r="A93" s="2" t="s">
        <v>3667</v>
      </c>
      <c r="B93" t="s">
        <v>4051</v>
      </c>
      <c r="C93" t="s">
        <v>3899</v>
      </c>
      <c r="D93" t="s">
        <v>4057</v>
      </c>
      <c r="E93" t="s">
        <v>4067</v>
      </c>
      <c r="F93" s="1" t="s">
        <v>3715</v>
      </c>
    </row>
    <row r="94" spans="1:7" x14ac:dyDescent="0.25">
      <c r="B94" t="s">
        <v>4052</v>
      </c>
      <c r="C94" t="s">
        <v>3899</v>
      </c>
      <c r="D94" t="s">
        <v>4058</v>
      </c>
      <c r="E94" t="s">
        <v>4062</v>
      </c>
      <c r="F94" s="1" t="s">
        <v>3715</v>
      </c>
    </row>
    <row r="95" spans="1:7" x14ac:dyDescent="0.25">
      <c r="B95" t="s">
        <v>4053</v>
      </c>
      <c r="C95" t="s">
        <v>3899</v>
      </c>
      <c r="D95" t="s">
        <v>4059</v>
      </c>
      <c r="E95" t="s">
        <v>4064</v>
      </c>
      <c r="F95" s="1" t="s">
        <v>3715</v>
      </c>
    </row>
    <row r="96" spans="1:7" x14ac:dyDescent="0.25">
      <c r="B96" t="s">
        <v>4054</v>
      </c>
      <c r="C96" t="s">
        <v>3958</v>
      </c>
      <c r="D96" t="s">
        <v>4006</v>
      </c>
      <c r="E96" t="s">
        <v>4068</v>
      </c>
      <c r="F96" s="1" t="s">
        <v>3715</v>
      </c>
    </row>
    <row r="97" spans="1:7" x14ac:dyDescent="0.25">
      <c r="B97" t="s">
        <v>4055</v>
      </c>
      <c r="C97" t="s">
        <v>3958</v>
      </c>
      <c r="D97" t="s">
        <v>4061</v>
      </c>
      <c r="E97" t="s">
        <v>4069</v>
      </c>
      <c r="F97" s="1" t="s">
        <v>3715</v>
      </c>
    </row>
    <row r="98" spans="1:7" x14ac:dyDescent="0.25">
      <c r="B98" t="s">
        <v>4056</v>
      </c>
      <c r="C98" t="s">
        <v>3899</v>
      </c>
      <c r="D98" t="s">
        <v>4060</v>
      </c>
      <c r="E98" t="s">
        <v>4065</v>
      </c>
      <c r="F98" s="1" t="s">
        <v>3715</v>
      </c>
    </row>
    <row r="99" spans="1:7" x14ac:dyDescent="0.25">
      <c r="B99" t="s">
        <v>526</v>
      </c>
      <c r="C99" t="s">
        <v>3949</v>
      </c>
      <c r="D99" t="s">
        <v>4946</v>
      </c>
      <c r="E99" t="s">
        <v>55</v>
      </c>
      <c r="F99" s="1" t="s">
        <v>3715</v>
      </c>
      <c r="G99" t="s">
        <v>4945</v>
      </c>
    </row>
    <row r="100" spans="1:7" x14ac:dyDescent="0.25">
      <c r="B100" t="s">
        <v>4874</v>
      </c>
      <c r="C100" t="s">
        <v>4873</v>
      </c>
      <c r="D100" t="s">
        <v>4947</v>
      </c>
      <c r="E100" t="s">
        <v>55</v>
      </c>
      <c r="F100" s="1" t="s">
        <v>3715</v>
      </c>
      <c r="G100" t="s">
        <v>4944</v>
      </c>
    </row>
    <row r="101" spans="1:7" x14ac:dyDescent="0.25">
      <c r="B101" t="s">
        <v>4905</v>
      </c>
      <c r="C101" t="s">
        <v>3913</v>
      </c>
      <c r="D101" t="s">
        <v>4953</v>
      </c>
      <c r="E101" t="s">
        <v>55</v>
      </c>
      <c r="F101" s="1" t="s">
        <v>3715</v>
      </c>
    </row>
    <row r="102" spans="1:7" x14ac:dyDescent="0.25">
      <c r="B102" s="300" t="s">
        <v>3667</v>
      </c>
      <c r="C102" s="300" t="s">
        <v>3894</v>
      </c>
      <c r="D102" t="s">
        <v>5139</v>
      </c>
      <c r="E102" t="s">
        <v>5086</v>
      </c>
      <c r="F102" s="1" t="s">
        <v>3715</v>
      </c>
    </row>
    <row r="103" spans="1:7" s="300" customFormat="1" x14ac:dyDescent="0.25">
      <c r="A103" s="301"/>
      <c r="B103" s="300" t="s">
        <v>1423</v>
      </c>
      <c r="C103" s="300" t="s">
        <v>3894</v>
      </c>
      <c r="D103" s="300" t="s">
        <v>5087</v>
      </c>
      <c r="E103" s="300" t="s">
        <v>5088</v>
      </c>
      <c r="F103" s="303" t="s">
        <v>3715</v>
      </c>
    </row>
    <row r="105" spans="1:7" s="257" customFormat="1" x14ac:dyDescent="0.25">
      <c r="A105" s="258" t="s">
        <v>128</v>
      </c>
      <c r="B105" s="257" t="s">
        <v>3890</v>
      </c>
      <c r="C105" s="257" t="s">
        <v>3943</v>
      </c>
      <c r="D105" s="257" t="s">
        <v>3889</v>
      </c>
      <c r="E105" s="257" t="s">
        <v>4066</v>
      </c>
      <c r="F105" s="260" t="s">
        <v>3715</v>
      </c>
    </row>
    <row r="106" spans="1:7" s="257" customFormat="1" x14ac:dyDescent="0.25">
      <c r="A106" s="258"/>
      <c r="B106" s="257" t="s">
        <v>3892</v>
      </c>
      <c r="C106" s="257" t="s">
        <v>3943</v>
      </c>
      <c r="D106" s="257" t="s">
        <v>3891</v>
      </c>
      <c r="E106" s="257" t="s">
        <v>3893</v>
      </c>
      <c r="F106" s="260" t="s">
        <v>3715</v>
      </c>
    </row>
    <row r="107" spans="1:7" s="257" customFormat="1" x14ac:dyDescent="0.25">
      <c r="A107" s="258"/>
      <c r="B107" s="257" t="s">
        <v>4897</v>
      </c>
      <c r="C107" s="257" t="s">
        <v>4873</v>
      </c>
      <c r="D107" s="257" t="s">
        <v>4954</v>
      </c>
      <c r="E107" s="257" t="s">
        <v>55</v>
      </c>
      <c r="F107" s="260" t="s">
        <v>3715</v>
      </c>
    </row>
    <row r="108" spans="1:7" s="257" customFormat="1" x14ac:dyDescent="0.25">
      <c r="A108" s="258"/>
      <c r="B108" s="257" t="s">
        <v>5062</v>
      </c>
      <c r="C108" s="257" t="s">
        <v>3894</v>
      </c>
      <c r="D108" s="257" t="s">
        <v>5140</v>
      </c>
      <c r="E108" s="257" t="s">
        <v>5089</v>
      </c>
      <c r="F108" s="260" t="s">
        <v>3715</v>
      </c>
    </row>
    <row r="109" spans="1:7" s="257" customFormat="1" x14ac:dyDescent="0.25">
      <c r="A109" s="258"/>
      <c r="B109" s="257" t="s">
        <v>5063</v>
      </c>
      <c r="C109" s="257" t="s">
        <v>3894</v>
      </c>
      <c r="D109" s="257" t="s">
        <v>5141</v>
      </c>
      <c r="E109" s="257" t="s">
        <v>5090</v>
      </c>
      <c r="F109" s="260" t="s">
        <v>3715</v>
      </c>
    </row>
    <row r="110" spans="1:7" s="257" customFormat="1" x14ac:dyDescent="0.25">
      <c r="A110" s="258"/>
      <c r="B110" s="257" t="s">
        <v>5072</v>
      </c>
      <c r="C110" s="257" t="s">
        <v>3894</v>
      </c>
      <c r="D110" s="257" t="s">
        <v>5142</v>
      </c>
      <c r="E110" s="257" t="s">
        <v>5091</v>
      </c>
      <c r="F110" s="260" t="s">
        <v>3715</v>
      </c>
    </row>
    <row r="111" spans="1:7" s="257" customFormat="1" x14ac:dyDescent="0.25">
      <c r="A111" s="258"/>
      <c r="F111" s="260"/>
    </row>
    <row r="112" spans="1:7" x14ac:dyDescent="0.25">
      <c r="A112" s="2" t="s">
        <v>329</v>
      </c>
      <c r="B112" t="s">
        <v>3947</v>
      </c>
      <c r="C112" t="s">
        <v>3912</v>
      </c>
      <c r="D112" t="s">
        <v>3944</v>
      </c>
      <c r="E112" t="s">
        <v>4072</v>
      </c>
      <c r="F112" s="1" t="s">
        <v>3715</v>
      </c>
    </row>
    <row r="113" spans="2:7" x14ac:dyDescent="0.25">
      <c r="B113" t="s">
        <v>3946</v>
      </c>
      <c r="C113" t="s">
        <v>3912</v>
      </c>
      <c r="D113" t="s">
        <v>3945</v>
      </c>
      <c r="E113" t="s">
        <v>4073</v>
      </c>
      <c r="F113" s="1" t="s">
        <v>3715</v>
      </c>
    </row>
    <row r="114" spans="2:7" x14ac:dyDescent="0.25">
      <c r="B114" t="s">
        <v>3952</v>
      </c>
      <c r="C114" t="s">
        <v>3943</v>
      </c>
      <c r="D114" t="s">
        <v>4074</v>
      </c>
      <c r="E114" t="s">
        <v>4081</v>
      </c>
      <c r="F114" s="1" t="s">
        <v>3715</v>
      </c>
    </row>
    <row r="115" spans="2:7" x14ac:dyDescent="0.25">
      <c r="B115" t="s">
        <v>3953</v>
      </c>
      <c r="C115" t="s">
        <v>3943</v>
      </c>
      <c r="D115" t="s">
        <v>4075</v>
      </c>
      <c r="E115" t="s">
        <v>4082</v>
      </c>
      <c r="F115" s="1" t="s">
        <v>3715</v>
      </c>
    </row>
    <row r="116" spans="2:7" x14ac:dyDescent="0.25">
      <c r="B116" t="s">
        <v>3954</v>
      </c>
      <c r="C116" t="s">
        <v>3943</v>
      </c>
      <c r="D116" t="s">
        <v>4076</v>
      </c>
      <c r="E116" t="s">
        <v>4083</v>
      </c>
      <c r="F116" s="1" t="s">
        <v>3715</v>
      </c>
    </row>
    <row r="117" spans="2:7" x14ac:dyDescent="0.25">
      <c r="B117" t="s">
        <v>3955</v>
      </c>
      <c r="C117" t="s">
        <v>3943</v>
      </c>
      <c r="D117" t="s">
        <v>4077</v>
      </c>
      <c r="E117" t="s">
        <v>4089</v>
      </c>
      <c r="F117" s="1" t="s">
        <v>3715</v>
      </c>
    </row>
    <row r="118" spans="2:7" x14ac:dyDescent="0.25">
      <c r="B118" t="s">
        <v>3948</v>
      </c>
      <c r="C118" t="s">
        <v>3949</v>
      </c>
      <c r="D118" t="s">
        <v>3950</v>
      </c>
      <c r="E118" t="s">
        <v>55</v>
      </c>
      <c r="F118" s="1" t="s">
        <v>3715</v>
      </c>
    </row>
    <row r="119" spans="2:7" x14ac:dyDescent="0.25">
      <c r="B119" t="s">
        <v>3951</v>
      </c>
      <c r="C119" t="s">
        <v>3913</v>
      </c>
      <c r="D119" t="s">
        <v>4084</v>
      </c>
      <c r="E119" t="s">
        <v>55</v>
      </c>
      <c r="F119" s="1" t="s">
        <v>3715</v>
      </c>
    </row>
    <row r="120" spans="2:7" x14ac:dyDescent="0.25">
      <c r="B120" t="s">
        <v>4091</v>
      </c>
      <c r="C120" t="s">
        <v>3958</v>
      </c>
      <c r="D120" t="s">
        <v>4092</v>
      </c>
      <c r="E120" t="s">
        <v>4093</v>
      </c>
      <c r="F120" s="1" t="s">
        <v>3715</v>
      </c>
    </row>
    <row r="121" spans="2:7" x14ac:dyDescent="0.25">
      <c r="B121" t="s">
        <v>4085</v>
      </c>
      <c r="C121" t="s">
        <v>3958</v>
      </c>
      <c r="D121" t="s">
        <v>4086</v>
      </c>
      <c r="E121" t="s">
        <v>4088</v>
      </c>
      <c r="F121" s="1" t="s">
        <v>3715</v>
      </c>
    </row>
    <row r="122" spans="2:7" x14ac:dyDescent="0.25">
      <c r="B122" t="s">
        <v>4094</v>
      </c>
      <c r="C122" t="s">
        <v>3912</v>
      </c>
      <c r="D122" t="s">
        <v>4096</v>
      </c>
      <c r="E122" t="s">
        <v>4099</v>
      </c>
      <c r="F122" s="1" t="s">
        <v>3715</v>
      </c>
    </row>
    <row r="123" spans="2:7" x14ac:dyDescent="0.25">
      <c r="B123" t="s">
        <v>4095</v>
      </c>
      <c r="C123" t="s">
        <v>3912</v>
      </c>
      <c r="D123" t="s">
        <v>4097</v>
      </c>
      <c r="E123" t="s">
        <v>4098</v>
      </c>
      <c r="F123" s="1" t="s">
        <v>3715</v>
      </c>
    </row>
    <row r="124" spans="2:7" x14ac:dyDescent="0.25">
      <c r="B124" t="s">
        <v>4863</v>
      </c>
      <c r="C124" t="s">
        <v>3949</v>
      </c>
      <c r="D124" t="s">
        <v>4952</v>
      </c>
      <c r="E124" t="s">
        <v>55</v>
      </c>
      <c r="F124" s="1" t="s">
        <v>3715</v>
      </c>
    </row>
    <row r="125" spans="2:7" x14ac:dyDescent="0.25">
      <c r="B125" t="s">
        <v>4863</v>
      </c>
      <c r="C125" t="s">
        <v>4879</v>
      </c>
      <c r="D125" t="s">
        <v>4955</v>
      </c>
      <c r="E125" t="s">
        <v>4956</v>
      </c>
      <c r="F125" s="1" t="s">
        <v>3715</v>
      </c>
    </row>
    <row r="126" spans="2:7" x14ac:dyDescent="0.25">
      <c r="B126" t="s">
        <v>4892</v>
      </c>
      <c r="C126" t="s">
        <v>4879</v>
      </c>
      <c r="D126" t="s">
        <v>4957</v>
      </c>
      <c r="E126" t="s">
        <v>4958</v>
      </c>
      <c r="F126" s="1" t="s">
        <v>3715</v>
      </c>
      <c r="G126" t="s">
        <v>4969</v>
      </c>
    </row>
    <row r="127" spans="2:7" x14ac:dyDescent="0.25">
      <c r="B127" t="s">
        <v>4900</v>
      </c>
      <c r="C127" t="s">
        <v>4861</v>
      </c>
      <c r="D127" t="s">
        <v>4948</v>
      </c>
      <c r="E127" t="s">
        <v>55</v>
      </c>
      <c r="F127" s="1" t="s">
        <v>3715</v>
      </c>
      <c r="G127" t="s">
        <v>4949</v>
      </c>
    </row>
    <row r="128" spans="2:7" x14ac:dyDescent="0.25">
      <c r="B128" t="s">
        <v>4901</v>
      </c>
      <c r="C128" t="s">
        <v>4861</v>
      </c>
      <c r="D128" t="s">
        <v>4959</v>
      </c>
      <c r="E128" t="s">
        <v>55</v>
      </c>
      <c r="F128" s="1" t="s">
        <v>3715</v>
      </c>
      <c r="G128" t="s">
        <v>4960</v>
      </c>
    </row>
    <row r="129" spans="1:7" x14ac:dyDescent="0.25">
      <c r="B129" t="s">
        <v>4902</v>
      </c>
      <c r="C129" t="s">
        <v>3949</v>
      </c>
      <c r="D129" t="s">
        <v>4963</v>
      </c>
      <c r="E129" t="s">
        <v>55</v>
      </c>
      <c r="F129" s="1" t="s">
        <v>3715</v>
      </c>
      <c r="G129" t="s">
        <v>4966</v>
      </c>
    </row>
    <row r="130" spans="1:7" x14ac:dyDescent="0.25">
      <c r="B130" t="s">
        <v>4903</v>
      </c>
      <c r="C130" t="s">
        <v>4861</v>
      </c>
      <c r="D130" t="s">
        <v>4961</v>
      </c>
      <c r="E130" t="s">
        <v>55</v>
      </c>
      <c r="F130" s="1" t="s">
        <v>3715</v>
      </c>
      <c r="G130" t="s">
        <v>4962</v>
      </c>
    </row>
    <row r="131" spans="1:7" x14ac:dyDescent="0.25">
      <c r="B131" t="s">
        <v>4911</v>
      </c>
      <c r="C131" t="s">
        <v>3913</v>
      </c>
      <c r="D131" t="s">
        <v>4964</v>
      </c>
      <c r="E131" t="s">
        <v>55</v>
      </c>
      <c r="F131" s="1" t="s">
        <v>3715</v>
      </c>
      <c r="G131" t="s">
        <v>4965</v>
      </c>
    </row>
    <row r="132" spans="1:7" x14ac:dyDescent="0.25">
      <c r="B132" t="s">
        <v>4912</v>
      </c>
      <c r="C132" t="s">
        <v>3913</v>
      </c>
      <c r="D132" t="s">
        <v>4967</v>
      </c>
      <c r="E132" t="s">
        <v>55</v>
      </c>
      <c r="F132" s="1" t="s">
        <v>3715</v>
      </c>
      <c r="G132" t="s">
        <v>4968</v>
      </c>
    </row>
    <row r="133" spans="1:7" s="300" customFormat="1" x14ac:dyDescent="0.25">
      <c r="A133" s="301"/>
      <c r="B133" s="300" t="s">
        <v>5065</v>
      </c>
      <c r="C133" s="300" t="s">
        <v>3894</v>
      </c>
      <c r="D133" s="300" t="s">
        <v>5095</v>
      </c>
      <c r="E133" s="300" t="s">
        <v>5094</v>
      </c>
      <c r="F133" s="303" t="s">
        <v>3715</v>
      </c>
    </row>
    <row r="135" spans="1:7" s="257" customFormat="1" x14ac:dyDescent="0.25">
      <c r="A135" s="258" t="s">
        <v>3408</v>
      </c>
      <c r="B135" s="257" t="s">
        <v>3395</v>
      </c>
      <c r="C135" s="257" t="s">
        <v>3958</v>
      </c>
      <c r="D135" s="257" t="s">
        <v>4087</v>
      </c>
      <c r="E135" s="257" t="s">
        <v>4090</v>
      </c>
      <c r="F135" s="260" t="s">
        <v>3715</v>
      </c>
    </row>
    <row r="136" spans="1:7" s="257" customFormat="1" x14ac:dyDescent="0.25">
      <c r="A136" s="258"/>
      <c r="B136" s="257" t="s">
        <v>3395</v>
      </c>
      <c r="C136" s="257" t="s">
        <v>3949</v>
      </c>
      <c r="D136" s="257" t="s">
        <v>4971</v>
      </c>
      <c r="E136" s="257" t="s">
        <v>55</v>
      </c>
      <c r="F136" s="260" t="s">
        <v>3715</v>
      </c>
      <c r="G136" s="257" t="s">
        <v>4970</v>
      </c>
    </row>
    <row r="137" spans="1:7" s="257" customFormat="1" x14ac:dyDescent="0.25">
      <c r="A137" s="258"/>
      <c r="B137" s="257" t="s">
        <v>5064</v>
      </c>
      <c r="C137" s="257" t="s">
        <v>3894</v>
      </c>
      <c r="D137" s="257" t="s">
        <v>5093</v>
      </c>
      <c r="E137" s="257" t="s">
        <v>5092</v>
      </c>
      <c r="F137" s="260" t="s">
        <v>3715</v>
      </c>
    </row>
    <row r="138" spans="1:7" s="257" customFormat="1" x14ac:dyDescent="0.25">
      <c r="A138" s="258"/>
      <c r="F138" s="260"/>
    </row>
    <row r="139" spans="1:7" s="257" customFormat="1" x14ac:dyDescent="0.25">
      <c r="A139" s="258"/>
      <c r="F139" s="260"/>
    </row>
    <row r="140" spans="1:7" x14ac:dyDescent="0.25">
      <c r="A140" s="2" t="s">
        <v>330</v>
      </c>
      <c r="B140" t="s">
        <v>4116</v>
      </c>
      <c r="C140" t="s">
        <v>3899</v>
      </c>
      <c r="D140" t="s">
        <v>4106</v>
      </c>
      <c r="E140" t="s">
        <v>4103</v>
      </c>
      <c r="F140" s="1" t="s">
        <v>3715</v>
      </c>
    </row>
    <row r="141" spans="1:7" x14ac:dyDescent="0.25">
      <c r="B141" t="s">
        <v>4117</v>
      </c>
      <c r="C141" t="s">
        <v>3899</v>
      </c>
      <c r="D141" t="s">
        <v>4121</v>
      </c>
      <c r="E141" t="s">
        <v>4120</v>
      </c>
      <c r="F141" s="1" t="s">
        <v>3715</v>
      </c>
    </row>
    <row r="142" spans="1:7" x14ac:dyDescent="0.25">
      <c r="B142" t="s">
        <v>4864</v>
      </c>
      <c r="C142" t="s">
        <v>3949</v>
      </c>
      <c r="D142" t="s">
        <v>4977</v>
      </c>
      <c r="E142" t="s">
        <v>55</v>
      </c>
      <c r="F142" s="1" t="s">
        <v>3715</v>
      </c>
    </row>
    <row r="143" spans="1:7" x14ac:dyDescent="0.25">
      <c r="B143" t="s">
        <v>4125</v>
      </c>
      <c r="C143" t="s">
        <v>3899</v>
      </c>
      <c r="D143" t="s">
        <v>4976</v>
      </c>
      <c r="E143" t="s">
        <v>4126</v>
      </c>
      <c r="F143" s="1" t="s">
        <v>3715</v>
      </c>
    </row>
    <row r="144" spans="1:7" x14ac:dyDescent="0.25">
      <c r="B144" t="s">
        <v>4108</v>
      </c>
      <c r="C144" t="s">
        <v>3899</v>
      </c>
      <c r="D144" t="s">
        <v>4100</v>
      </c>
      <c r="E144" t="s">
        <v>4105</v>
      </c>
      <c r="F144" s="1" t="s">
        <v>3715</v>
      </c>
    </row>
    <row r="145" spans="1:7" x14ac:dyDescent="0.25">
      <c r="B145" t="s">
        <v>4118</v>
      </c>
      <c r="C145" t="s">
        <v>3899</v>
      </c>
      <c r="D145" t="s">
        <v>4974</v>
      </c>
      <c r="E145" t="s">
        <v>4119</v>
      </c>
      <c r="F145" s="1" t="s">
        <v>3715</v>
      </c>
    </row>
    <row r="146" spans="1:7" x14ac:dyDescent="0.25">
      <c r="B146" t="s">
        <v>4975</v>
      </c>
      <c r="C146" t="s">
        <v>4873</v>
      </c>
      <c r="D146" t="s">
        <v>4972</v>
      </c>
      <c r="E146" t="s">
        <v>4973</v>
      </c>
      <c r="F146" s="1" t="s">
        <v>3715</v>
      </c>
      <c r="G146" t="s">
        <v>4941</v>
      </c>
    </row>
    <row r="147" spans="1:7" x14ac:dyDescent="0.25">
      <c r="B147" t="s">
        <v>4109</v>
      </c>
      <c r="C147" t="s">
        <v>3899</v>
      </c>
      <c r="D147" t="s">
        <v>4112</v>
      </c>
      <c r="E147" t="s">
        <v>4113</v>
      </c>
      <c r="F147" s="1" t="s">
        <v>3715</v>
      </c>
    </row>
    <row r="148" spans="1:7" x14ac:dyDescent="0.25">
      <c r="B148" t="s">
        <v>4122</v>
      </c>
      <c r="C148" t="s">
        <v>3899</v>
      </c>
      <c r="D148" t="s">
        <v>4124</v>
      </c>
      <c r="E148" t="s">
        <v>4123</v>
      </c>
      <c r="F148" s="1" t="s">
        <v>3715</v>
      </c>
    </row>
    <row r="149" spans="1:7" x14ac:dyDescent="0.25">
      <c r="B149" t="s">
        <v>4122</v>
      </c>
      <c r="C149" t="s">
        <v>3913</v>
      </c>
      <c r="D149" t="s">
        <v>4978</v>
      </c>
      <c r="E149" t="s">
        <v>55</v>
      </c>
      <c r="F149" s="1" t="s">
        <v>3715</v>
      </c>
    </row>
    <row r="150" spans="1:7" x14ac:dyDescent="0.25">
      <c r="B150" t="s">
        <v>4110</v>
      </c>
      <c r="C150" t="s">
        <v>3899</v>
      </c>
      <c r="D150" t="s">
        <v>4102</v>
      </c>
      <c r="E150" t="s">
        <v>4104</v>
      </c>
      <c r="F150" s="1" t="s">
        <v>3715</v>
      </c>
    </row>
    <row r="151" spans="1:7" x14ac:dyDescent="0.25">
      <c r="B151" t="s">
        <v>4111</v>
      </c>
      <c r="C151" t="s">
        <v>3899</v>
      </c>
      <c r="D151" t="s">
        <v>4114</v>
      </c>
      <c r="E151" t="s">
        <v>4115</v>
      </c>
      <c r="F151" s="1" t="s">
        <v>3715</v>
      </c>
    </row>
    <row r="152" spans="1:7" x14ac:dyDescent="0.25">
      <c r="B152" t="s">
        <v>3957</v>
      </c>
      <c r="C152" t="s">
        <v>3899</v>
      </c>
      <c r="D152" t="s">
        <v>4101</v>
      </c>
      <c r="E152" t="s">
        <v>4107</v>
      </c>
      <c r="F152" s="1" t="s">
        <v>3715</v>
      </c>
    </row>
    <row r="153" spans="1:7" x14ac:dyDescent="0.25">
      <c r="B153" t="s">
        <v>3957</v>
      </c>
      <c r="C153" t="s">
        <v>4873</v>
      </c>
      <c r="D153" t="s">
        <v>4983</v>
      </c>
      <c r="E153" t="s">
        <v>4982</v>
      </c>
      <c r="F153" s="1" t="s">
        <v>3715</v>
      </c>
      <c r="G153" t="s">
        <v>4984</v>
      </c>
    </row>
    <row r="154" spans="1:7" x14ac:dyDescent="0.25">
      <c r="B154" t="s">
        <v>4894</v>
      </c>
      <c r="C154" t="s">
        <v>4879</v>
      </c>
      <c r="D154" t="s">
        <v>4981</v>
      </c>
      <c r="E154" t="s">
        <v>4980</v>
      </c>
      <c r="F154" s="1" t="s">
        <v>3715</v>
      </c>
      <c r="G154" t="s">
        <v>4979</v>
      </c>
    </row>
    <row r="155" spans="1:7" x14ac:dyDescent="0.25">
      <c r="B155" s="300" t="s">
        <v>319</v>
      </c>
      <c r="C155" s="300" t="s">
        <v>3894</v>
      </c>
      <c r="D155" t="s">
        <v>5097</v>
      </c>
      <c r="E155" t="s">
        <v>5096</v>
      </c>
      <c r="F155" s="1" t="s">
        <v>3715</v>
      </c>
    </row>
    <row r="159" spans="1:7" s="257" customFormat="1" x14ac:dyDescent="0.25">
      <c r="A159" s="258" t="s">
        <v>157</v>
      </c>
      <c r="B159" s="257" t="s">
        <v>4139</v>
      </c>
      <c r="C159" s="257" t="s">
        <v>3943</v>
      </c>
      <c r="D159" s="257" t="s">
        <v>4127</v>
      </c>
      <c r="E159" s="257" t="s">
        <v>4358</v>
      </c>
      <c r="F159" s="260" t="s">
        <v>3715</v>
      </c>
    </row>
    <row r="160" spans="1:7" s="257" customFormat="1" x14ac:dyDescent="0.25">
      <c r="A160" s="258"/>
      <c r="B160" s="257" t="s">
        <v>4135</v>
      </c>
      <c r="C160" s="257" t="s">
        <v>3943</v>
      </c>
      <c r="D160" s="257" t="s">
        <v>4128</v>
      </c>
      <c r="E160" s="257" t="s">
        <v>4131</v>
      </c>
      <c r="F160" s="260" t="s">
        <v>3715</v>
      </c>
    </row>
    <row r="161" spans="1:7" s="257" customFormat="1" x14ac:dyDescent="0.25">
      <c r="A161" s="258"/>
      <c r="B161" s="257" t="s">
        <v>4136</v>
      </c>
      <c r="C161" s="257" t="s">
        <v>3943</v>
      </c>
      <c r="D161" s="257" t="s">
        <v>4129</v>
      </c>
      <c r="E161" s="257" t="s">
        <v>4132</v>
      </c>
      <c r="F161" s="260" t="s">
        <v>3715</v>
      </c>
    </row>
    <row r="162" spans="1:7" s="257" customFormat="1" x14ac:dyDescent="0.25">
      <c r="A162" s="258"/>
      <c r="B162" s="257" t="s">
        <v>4137</v>
      </c>
      <c r="C162" s="257" t="s">
        <v>3943</v>
      </c>
      <c r="D162" s="257" t="s">
        <v>4134</v>
      </c>
      <c r="E162" s="261" t="s">
        <v>4361</v>
      </c>
      <c r="F162" s="260" t="s">
        <v>3715</v>
      </c>
    </row>
    <row r="163" spans="1:7" s="257" customFormat="1" x14ac:dyDescent="0.25">
      <c r="A163" s="258"/>
      <c r="B163" s="257" t="s">
        <v>4138</v>
      </c>
      <c r="C163" s="257" t="s">
        <v>3943</v>
      </c>
      <c r="D163" s="257" t="s">
        <v>4366</v>
      </c>
      <c r="E163" s="257" t="s">
        <v>4133</v>
      </c>
      <c r="F163" s="260" t="s">
        <v>3715</v>
      </c>
    </row>
    <row r="164" spans="1:7" s="257" customFormat="1" x14ac:dyDescent="0.25">
      <c r="A164" s="258"/>
      <c r="B164" s="257" t="s">
        <v>4397</v>
      </c>
      <c r="C164" s="257" t="s">
        <v>3894</v>
      </c>
      <c r="D164" s="257" t="s">
        <v>4399</v>
      </c>
      <c r="E164" s="257" t="s">
        <v>4398</v>
      </c>
      <c r="F164" s="260" t="s">
        <v>3715</v>
      </c>
    </row>
    <row r="165" spans="1:7" s="257" customFormat="1" x14ac:dyDescent="0.25">
      <c r="A165" s="258"/>
      <c r="B165" s="257" t="s">
        <v>323</v>
      </c>
      <c r="C165" s="257" t="s">
        <v>3894</v>
      </c>
      <c r="D165" s="257" t="s">
        <v>4401</v>
      </c>
      <c r="E165" s="257" t="s">
        <v>4400</v>
      </c>
      <c r="F165" s="260" t="s">
        <v>3715</v>
      </c>
    </row>
    <row r="166" spans="1:7" s="257" customFormat="1" x14ac:dyDescent="0.25">
      <c r="A166" s="258"/>
      <c r="B166" s="257" t="s">
        <v>4896</v>
      </c>
      <c r="C166" s="257" t="s">
        <v>4873</v>
      </c>
      <c r="D166" s="257" t="s">
        <v>4986</v>
      </c>
      <c r="E166" s="257" t="s">
        <v>4987</v>
      </c>
      <c r="F166" s="260" t="s">
        <v>3715</v>
      </c>
      <c r="G166" s="257" t="s">
        <v>4985</v>
      </c>
    </row>
    <row r="167" spans="1:7" s="257" customFormat="1" x14ac:dyDescent="0.25">
      <c r="A167" s="258"/>
      <c r="B167" s="299" t="s">
        <v>5143</v>
      </c>
      <c r="C167" s="299" t="s">
        <v>3894</v>
      </c>
      <c r="D167" s="257" t="s">
        <v>5099</v>
      </c>
      <c r="E167" s="257" t="s">
        <v>5098</v>
      </c>
      <c r="F167" s="260" t="s">
        <v>3715</v>
      </c>
    </row>
    <row r="168" spans="1:7" s="257" customFormat="1" x14ac:dyDescent="0.25">
      <c r="A168" s="258"/>
      <c r="F168" s="260"/>
    </row>
    <row r="169" spans="1:7" x14ac:dyDescent="0.25">
      <c r="A169" s="2" t="s">
        <v>3006</v>
      </c>
      <c r="B169" t="s">
        <v>4346</v>
      </c>
      <c r="C169" t="s">
        <v>4379</v>
      </c>
      <c r="D169" s="43" t="s">
        <v>4353</v>
      </c>
      <c r="E169" t="s">
        <v>4364</v>
      </c>
      <c r="F169" s="1" t="s">
        <v>3715</v>
      </c>
    </row>
    <row r="170" spans="1:7" x14ac:dyDescent="0.25">
      <c r="B170" t="s">
        <v>3423</v>
      </c>
      <c r="C170" t="s">
        <v>4379</v>
      </c>
      <c r="D170" s="43" t="s">
        <v>4351</v>
      </c>
      <c r="E170" t="s">
        <v>4365</v>
      </c>
      <c r="F170" s="1" t="s">
        <v>3715</v>
      </c>
    </row>
    <row r="171" spans="1:7" x14ac:dyDescent="0.25">
      <c r="B171" t="s">
        <v>4347</v>
      </c>
      <c r="C171" t="s">
        <v>4379</v>
      </c>
      <c r="D171" s="43" t="s">
        <v>4352</v>
      </c>
      <c r="E171" t="s">
        <v>4359</v>
      </c>
      <c r="F171" s="1" t="s">
        <v>3715</v>
      </c>
    </row>
    <row r="172" spans="1:7" x14ac:dyDescent="0.25">
      <c r="B172" t="s">
        <v>4350</v>
      </c>
      <c r="C172" t="s">
        <v>4379</v>
      </c>
      <c r="D172" s="43" t="s">
        <v>4354</v>
      </c>
      <c r="E172" t="s">
        <v>4360</v>
      </c>
      <c r="F172" s="1" t="s">
        <v>3715</v>
      </c>
    </row>
    <row r="173" spans="1:7" x14ac:dyDescent="0.25">
      <c r="B173" t="s">
        <v>4348</v>
      </c>
      <c r="C173" t="s">
        <v>3943</v>
      </c>
      <c r="D173" s="43" t="s">
        <v>4356</v>
      </c>
      <c r="E173" t="s">
        <v>4363</v>
      </c>
      <c r="F173" s="1" t="s">
        <v>3715</v>
      </c>
    </row>
    <row r="174" spans="1:7" x14ac:dyDescent="0.25">
      <c r="B174" t="s">
        <v>4349</v>
      </c>
      <c r="C174" t="s">
        <v>3943</v>
      </c>
      <c r="D174" s="43" t="s">
        <v>4355</v>
      </c>
      <c r="E174" t="s">
        <v>4362</v>
      </c>
      <c r="F174" s="1" t="s">
        <v>3715</v>
      </c>
    </row>
    <row r="175" spans="1:7" x14ac:dyDescent="0.25">
      <c r="B175" t="s">
        <v>4865</v>
      </c>
      <c r="C175" t="s">
        <v>3949</v>
      </c>
      <c r="D175" s="43" t="s">
        <v>4994</v>
      </c>
      <c r="E175" t="s">
        <v>55</v>
      </c>
      <c r="F175" s="1" t="s">
        <v>3715</v>
      </c>
    </row>
    <row r="176" spans="1:7" x14ac:dyDescent="0.25">
      <c r="B176" t="s">
        <v>4881</v>
      </c>
      <c r="C176" t="s">
        <v>4879</v>
      </c>
      <c r="D176" s="43" t="s">
        <v>4993</v>
      </c>
      <c r="E176" t="s">
        <v>4991</v>
      </c>
      <c r="F176" s="1" t="s">
        <v>3715</v>
      </c>
      <c r="G176" t="s">
        <v>4992</v>
      </c>
    </row>
    <row r="177" spans="1:7" x14ac:dyDescent="0.25">
      <c r="B177" t="s">
        <v>4888</v>
      </c>
      <c r="C177" t="s">
        <v>4879</v>
      </c>
      <c r="D177" s="43" t="s">
        <v>4988</v>
      </c>
      <c r="E177" t="s">
        <v>4990</v>
      </c>
      <c r="F177" s="1" t="s">
        <v>3715</v>
      </c>
      <c r="G177" t="s">
        <v>4989</v>
      </c>
    </row>
    <row r="178" spans="1:7" x14ac:dyDescent="0.25">
      <c r="B178" s="300" t="s">
        <v>5070</v>
      </c>
      <c r="C178" s="300" t="s">
        <v>3894</v>
      </c>
      <c r="D178" s="43" t="s">
        <v>5144</v>
      </c>
      <c r="E178" t="s">
        <v>5100</v>
      </c>
      <c r="F178" s="1" t="s">
        <v>3715</v>
      </c>
    </row>
    <row r="179" spans="1:7" s="300" customFormat="1" x14ac:dyDescent="0.25">
      <c r="A179" s="301"/>
      <c r="B179" s="300" t="s">
        <v>5071</v>
      </c>
      <c r="C179" s="300" t="s">
        <v>3894</v>
      </c>
      <c r="D179" s="300" t="s">
        <v>5104</v>
      </c>
      <c r="E179" s="300" t="s">
        <v>5101</v>
      </c>
      <c r="F179" s="303" t="s">
        <v>3715</v>
      </c>
    </row>
    <row r="181" spans="1:7" s="257" customFormat="1" x14ac:dyDescent="0.25">
      <c r="A181" s="258" t="s">
        <v>331</v>
      </c>
      <c r="B181" s="257" t="s">
        <v>1449</v>
      </c>
      <c r="C181" s="257" t="s">
        <v>3958</v>
      </c>
      <c r="D181" s="257" t="s">
        <v>4142</v>
      </c>
      <c r="E181" s="257" t="s">
        <v>4141</v>
      </c>
      <c r="F181" s="260" t="s">
        <v>3715</v>
      </c>
    </row>
    <row r="182" spans="1:7" s="257" customFormat="1" x14ac:dyDescent="0.25">
      <c r="A182" s="258"/>
      <c r="B182" s="257" t="s">
        <v>1449</v>
      </c>
      <c r="C182" s="257" t="s">
        <v>3913</v>
      </c>
      <c r="D182" s="257" t="s">
        <v>4996</v>
      </c>
      <c r="E182" s="257" t="s">
        <v>55</v>
      </c>
      <c r="F182" s="260" t="s">
        <v>3715</v>
      </c>
      <c r="G182" s="257" t="s">
        <v>4995</v>
      </c>
    </row>
    <row r="183" spans="1:7" s="257" customFormat="1" x14ac:dyDescent="0.25">
      <c r="A183" s="258"/>
      <c r="F183" s="260"/>
    </row>
    <row r="184" spans="1:7" s="257" customFormat="1" x14ac:dyDescent="0.25">
      <c r="A184" s="258"/>
      <c r="F184" s="260"/>
    </row>
    <row r="185" spans="1:7" s="257" customFormat="1" x14ac:dyDescent="0.25">
      <c r="A185" s="258"/>
      <c r="F185" s="260"/>
    </row>
    <row r="186" spans="1:7" s="257" customFormat="1" x14ac:dyDescent="0.25">
      <c r="A186" s="258"/>
      <c r="F186" s="260"/>
    </row>
    <row r="187" spans="1:7" s="257" customFormat="1" x14ac:dyDescent="0.25">
      <c r="A187" s="258"/>
      <c r="F187" s="260"/>
    </row>
    <row r="188" spans="1:7" x14ac:dyDescent="0.25">
      <c r="A188" s="2" t="s">
        <v>3426</v>
      </c>
      <c r="B188" t="s">
        <v>4153</v>
      </c>
      <c r="C188" t="s">
        <v>3899</v>
      </c>
      <c r="D188" t="s">
        <v>4377</v>
      </c>
      <c r="E188" t="s">
        <v>4140</v>
      </c>
      <c r="F188" s="1" t="s">
        <v>3715</v>
      </c>
    </row>
    <row r="189" spans="1:7" x14ac:dyDescent="0.25">
      <c r="B189" s="43" t="s">
        <v>4369</v>
      </c>
      <c r="C189" t="s">
        <v>3899</v>
      </c>
      <c r="D189" t="s">
        <v>4150</v>
      </c>
      <c r="E189" t="s">
        <v>4151</v>
      </c>
      <c r="F189" s="1" t="s">
        <v>3715</v>
      </c>
    </row>
    <row r="190" spans="1:7" x14ac:dyDescent="0.25">
      <c r="B190" t="s">
        <v>4825</v>
      </c>
      <c r="C190" t="s">
        <v>3899</v>
      </c>
      <c r="D190" t="s">
        <v>4148</v>
      </c>
      <c r="E190" t="s">
        <v>4149</v>
      </c>
      <c r="F190" s="1" t="s">
        <v>3715</v>
      </c>
    </row>
    <row r="191" spans="1:7" x14ac:dyDescent="0.25">
      <c r="B191" t="s">
        <v>4825</v>
      </c>
      <c r="C191" t="s">
        <v>3900</v>
      </c>
      <c r="D191" t="s">
        <v>4378</v>
      </c>
      <c r="E191" t="s">
        <v>4147</v>
      </c>
      <c r="F191" s="1" t="s">
        <v>3715</v>
      </c>
    </row>
    <row r="192" spans="1:7" x14ac:dyDescent="0.25">
      <c r="B192" t="s">
        <v>3961</v>
      </c>
      <c r="C192" t="s">
        <v>3943</v>
      </c>
      <c r="D192" t="s">
        <v>3960</v>
      </c>
      <c r="E192" t="s">
        <v>4376</v>
      </c>
      <c r="F192" s="1" t="s">
        <v>3715</v>
      </c>
    </row>
    <row r="193" spans="1:7" x14ac:dyDescent="0.25">
      <c r="B193" t="s">
        <v>4143</v>
      </c>
      <c r="C193" t="s">
        <v>3943</v>
      </c>
      <c r="D193" t="s">
        <v>4144</v>
      </c>
      <c r="E193" t="s">
        <v>4152</v>
      </c>
      <c r="F193" s="1" t="s">
        <v>3715</v>
      </c>
    </row>
    <row r="194" spans="1:7" x14ac:dyDescent="0.25">
      <c r="B194" t="s">
        <v>4412</v>
      </c>
      <c r="C194" t="s">
        <v>4411</v>
      </c>
      <c r="D194" t="s">
        <v>3864</v>
      </c>
      <c r="F194" s="1" t="s">
        <v>3715</v>
      </c>
    </row>
    <row r="195" spans="1:7" x14ac:dyDescent="0.25">
      <c r="B195" s="300" t="s">
        <v>4866</v>
      </c>
      <c r="C195" s="300" t="s">
        <v>3949</v>
      </c>
      <c r="D195" t="s">
        <v>4997</v>
      </c>
      <c r="E195" t="s">
        <v>55</v>
      </c>
      <c r="F195" s="1" t="s">
        <v>3715</v>
      </c>
    </row>
    <row r="197" spans="1:7" s="257" customFormat="1" x14ac:dyDescent="0.25">
      <c r="A197" s="258" t="s">
        <v>332</v>
      </c>
      <c r="B197" s="257" t="s">
        <v>5076</v>
      </c>
      <c r="C197" s="257" t="s">
        <v>3943</v>
      </c>
      <c r="D197" s="257" t="s">
        <v>3962</v>
      </c>
      <c r="E197" s="257" t="s">
        <v>4154</v>
      </c>
      <c r="F197" s="260" t="s">
        <v>3715</v>
      </c>
    </row>
    <row r="198" spans="1:7" s="257" customFormat="1" x14ac:dyDescent="0.25">
      <c r="A198" s="258"/>
      <c r="B198" s="257" t="s">
        <v>3963</v>
      </c>
      <c r="C198" s="257" t="s">
        <v>3899</v>
      </c>
      <c r="D198" s="257" t="s">
        <v>4155</v>
      </c>
      <c r="E198" s="257" t="s">
        <v>4156</v>
      </c>
      <c r="F198" s="260" t="s">
        <v>3715</v>
      </c>
    </row>
    <row r="199" spans="1:7" s="257" customFormat="1" x14ac:dyDescent="0.25">
      <c r="A199" s="258"/>
      <c r="B199" s="257" t="s">
        <v>4867</v>
      </c>
      <c r="C199" s="257" t="s">
        <v>4879</v>
      </c>
      <c r="D199" s="257" t="s">
        <v>4998</v>
      </c>
      <c r="E199" s="257" t="s">
        <v>4999</v>
      </c>
      <c r="F199" s="260" t="s">
        <v>3715</v>
      </c>
      <c r="G199" s="257" t="s">
        <v>5000</v>
      </c>
    </row>
    <row r="200" spans="1:7" s="257" customFormat="1" x14ac:dyDescent="0.25">
      <c r="A200" s="258"/>
      <c r="B200" s="257" t="s">
        <v>5076</v>
      </c>
      <c r="C200" s="257" t="s">
        <v>3894</v>
      </c>
      <c r="D200" s="257" t="s">
        <v>5105</v>
      </c>
      <c r="E200" s="257" t="s">
        <v>5102</v>
      </c>
      <c r="F200" s="260" t="s">
        <v>3715</v>
      </c>
    </row>
    <row r="201" spans="1:7" s="257" customFormat="1" x14ac:dyDescent="0.25">
      <c r="A201" s="258"/>
      <c r="B201" s="257" t="s">
        <v>4867</v>
      </c>
      <c r="C201" s="257" t="s">
        <v>3894</v>
      </c>
      <c r="D201" s="257" t="s">
        <v>5106</v>
      </c>
      <c r="E201" s="257" t="s">
        <v>5103</v>
      </c>
      <c r="F201" s="260" t="s">
        <v>3715</v>
      </c>
    </row>
    <row r="202" spans="1:7" s="257" customFormat="1" x14ac:dyDescent="0.25">
      <c r="A202" s="258"/>
      <c r="F202" s="260"/>
    </row>
    <row r="203" spans="1:7" x14ac:dyDescent="0.25">
      <c r="A203" s="2" t="s">
        <v>2772</v>
      </c>
      <c r="B203" t="s">
        <v>3964</v>
      </c>
      <c r="C203" t="s">
        <v>3899</v>
      </c>
      <c r="D203" s="43" t="s">
        <v>4130</v>
      </c>
      <c r="E203" t="s">
        <v>4370</v>
      </c>
      <c r="F203" s="1" t="s">
        <v>3715</v>
      </c>
    </row>
    <row r="204" spans="1:7" x14ac:dyDescent="0.25">
      <c r="A204" s="2" t="s">
        <v>4875</v>
      </c>
      <c r="B204" t="s">
        <v>3964</v>
      </c>
      <c r="C204" t="s">
        <v>3900</v>
      </c>
      <c r="D204" s="43" t="s">
        <v>4367</v>
      </c>
      <c r="E204" t="s">
        <v>4374</v>
      </c>
      <c r="F204" s="1" t="s">
        <v>3715</v>
      </c>
    </row>
    <row r="205" spans="1:7" x14ac:dyDescent="0.25">
      <c r="B205" t="s">
        <v>537</v>
      </c>
      <c r="C205" t="s">
        <v>3899</v>
      </c>
      <c r="D205" s="43" t="s">
        <v>4127</v>
      </c>
      <c r="E205" t="s">
        <v>4375</v>
      </c>
      <c r="F205" s="1" t="s">
        <v>3715</v>
      </c>
    </row>
    <row r="206" spans="1:7" x14ac:dyDescent="0.25">
      <c r="B206" t="s">
        <v>537</v>
      </c>
      <c r="C206" t="s">
        <v>3900</v>
      </c>
      <c r="D206" s="43" t="s">
        <v>4368</v>
      </c>
      <c r="E206" t="s">
        <v>4371</v>
      </c>
      <c r="F206" s="1" t="s">
        <v>3715</v>
      </c>
    </row>
    <row r="207" spans="1:7" x14ac:dyDescent="0.25">
      <c r="B207" t="s">
        <v>3959</v>
      </c>
      <c r="C207" t="s">
        <v>3899</v>
      </c>
      <c r="D207" s="43" t="s">
        <v>4372</v>
      </c>
      <c r="E207" t="s">
        <v>4373</v>
      </c>
      <c r="F207" s="1" t="s">
        <v>3715</v>
      </c>
    </row>
    <row r="208" spans="1:7" x14ac:dyDescent="0.25">
      <c r="B208" t="s">
        <v>3959</v>
      </c>
      <c r="C208" t="s">
        <v>3900</v>
      </c>
      <c r="D208" s="43" t="s">
        <v>4145</v>
      </c>
      <c r="E208" t="s">
        <v>4146</v>
      </c>
      <c r="F208" s="1" t="s">
        <v>3715</v>
      </c>
    </row>
    <row r="209" spans="1:7" x14ac:dyDescent="0.25">
      <c r="B209" s="300" t="s">
        <v>537</v>
      </c>
      <c r="C209" s="300" t="s">
        <v>3949</v>
      </c>
      <c r="D209" t="s">
        <v>5007</v>
      </c>
      <c r="E209" t="s">
        <v>55</v>
      </c>
      <c r="F209" s="1" t="s">
        <v>3715</v>
      </c>
      <c r="G209" t="s">
        <v>5008</v>
      </c>
    </row>
    <row r="210" spans="1:7" x14ac:dyDescent="0.25">
      <c r="B210" s="300" t="s">
        <v>3959</v>
      </c>
      <c r="C210" s="300" t="s">
        <v>4873</v>
      </c>
      <c r="D210" s="43" t="s">
        <v>5001</v>
      </c>
      <c r="E210" t="s">
        <v>5006</v>
      </c>
      <c r="F210" s="1" t="s">
        <v>3715</v>
      </c>
      <c r="G210" t="s">
        <v>5003</v>
      </c>
    </row>
    <row r="211" spans="1:7" x14ac:dyDescent="0.25">
      <c r="B211" s="300" t="s">
        <v>4876</v>
      </c>
      <c r="C211" s="300" t="s">
        <v>4873</v>
      </c>
      <c r="D211" s="43" t="s">
        <v>5002</v>
      </c>
      <c r="E211" t="s">
        <v>5005</v>
      </c>
      <c r="F211" s="1" t="s">
        <v>3715</v>
      </c>
      <c r="G211" t="s">
        <v>5004</v>
      </c>
    </row>
    <row r="212" spans="1:7" x14ac:dyDescent="0.25">
      <c r="B212" s="300" t="s">
        <v>4913</v>
      </c>
      <c r="C212" s="300" t="s">
        <v>3913</v>
      </c>
      <c r="D212" t="s">
        <v>5010</v>
      </c>
      <c r="E212" t="s">
        <v>55</v>
      </c>
      <c r="F212" s="1" t="s">
        <v>3715</v>
      </c>
      <c r="G212" t="s">
        <v>5009</v>
      </c>
    </row>
    <row r="213" spans="1:7" s="300" customFormat="1" x14ac:dyDescent="0.25">
      <c r="A213" s="301"/>
      <c r="B213" s="300" t="s">
        <v>306</v>
      </c>
      <c r="C213" s="300" t="s">
        <v>3894</v>
      </c>
      <c r="D213" s="300" t="s">
        <v>5145</v>
      </c>
      <c r="E213" s="300" t="s">
        <v>5146</v>
      </c>
      <c r="F213" s="303" t="s">
        <v>3715</v>
      </c>
    </row>
    <row r="215" spans="1:7" s="257" customFormat="1" x14ac:dyDescent="0.25">
      <c r="A215" s="258" t="s">
        <v>1910</v>
      </c>
      <c r="B215" s="257" t="s">
        <v>3440</v>
      </c>
      <c r="C215" s="257" t="s">
        <v>3899</v>
      </c>
      <c r="D215" s="257" t="s">
        <v>4299</v>
      </c>
      <c r="E215" s="257" t="s">
        <v>4300</v>
      </c>
      <c r="F215" s="260" t="s">
        <v>3715</v>
      </c>
    </row>
    <row r="216" spans="1:7" s="257" customFormat="1" x14ac:dyDescent="0.25">
      <c r="A216" s="258"/>
      <c r="B216" s="257" t="s">
        <v>4301</v>
      </c>
      <c r="C216" s="257" t="s">
        <v>3899</v>
      </c>
      <c r="D216" s="257" t="s">
        <v>4306</v>
      </c>
      <c r="E216" s="257" t="s">
        <v>4305</v>
      </c>
      <c r="F216" s="260" t="s">
        <v>3715</v>
      </c>
    </row>
    <row r="217" spans="1:7" s="257" customFormat="1" x14ac:dyDescent="0.25">
      <c r="A217" s="258"/>
      <c r="B217" s="257" t="s">
        <v>4302</v>
      </c>
      <c r="C217" s="257" t="s">
        <v>3899</v>
      </c>
      <c r="D217" s="257" t="s">
        <v>4312</v>
      </c>
      <c r="E217" s="257" t="s">
        <v>4311</v>
      </c>
      <c r="F217" s="260" t="s">
        <v>3715</v>
      </c>
    </row>
    <row r="218" spans="1:7" s="257" customFormat="1" x14ac:dyDescent="0.25">
      <c r="A218" s="258"/>
      <c r="B218" s="257" t="s">
        <v>4303</v>
      </c>
      <c r="C218" s="257" t="s">
        <v>3899</v>
      </c>
      <c r="D218" s="257" t="s">
        <v>4307</v>
      </c>
      <c r="E218" s="257" t="s">
        <v>4308</v>
      </c>
      <c r="F218" s="260" t="s">
        <v>3715</v>
      </c>
    </row>
    <row r="219" spans="1:7" s="257" customFormat="1" x14ac:dyDescent="0.25">
      <c r="A219" s="258"/>
      <c r="B219" s="257" t="s">
        <v>4304</v>
      </c>
      <c r="C219" s="257" t="s">
        <v>3899</v>
      </c>
      <c r="D219" s="257" t="s">
        <v>4309</v>
      </c>
      <c r="E219" s="257" t="s">
        <v>4310</v>
      </c>
      <c r="F219" s="260" t="s">
        <v>3715</v>
      </c>
    </row>
    <row r="220" spans="1:7" s="257" customFormat="1" x14ac:dyDescent="0.25">
      <c r="A220" s="258"/>
      <c r="B220" s="257" t="s">
        <v>541</v>
      </c>
      <c r="C220" s="257" t="s">
        <v>3958</v>
      </c>
      <c r="D220" s="261" t="s">
        <v>4298</v>
      </c>
      <c r="E220" s="257" t="s">
        <v>4297</v>
      </c>
      <c r="F220" s="260" t="s">
        <v>3715</v>
      </c>
    </row>
    <row r="221" spans="1:7" s="257" customFormat="1" x14ac:dyDescent="0.25">
      <c r="A221" s="258"/>
      <c r="B221" s="257" t="s">
        <v>3965</v>
      </c>
      <c r="C221" s="257" t="s">
        <v>3913</v>
      </c>
      <c r="D221" s="261" t="s">
        <v>4191</v>
      </c>
      <c r="E221" s="257" t="s">
        <v>55</v>
      </c>
      <c r="F221" s="260" t="s">
        <v>3715</v>
      </c>
    </row>
    <row r="222" spans="1:7" s="257" customFormat="1" x14ac:dyDescent="0.25">
      <c r="A222" s="258"/>
      <c r="B222" s="257" t="s">
        <v>4313</v>
      </c>
      <c r="C222" s="257" t="s">
        <v>3917</v>
      </c>
      <c r="D222" s="261" t="s">
        <v>4323</v>
      </c>
      <c r="E222" s="257" t="s">
        <v>4317</v>
      </c>
      <c r="F222" s="260" t="s">
        <v>3715</v>
      </c>
    </row>
    <row r="223" spans="1:7" s="257" customFormat="1" x14ac:dyDescent="0.25">
      <c r="A223" s="258"/>
      <c r="B223" s="257" t="s">
        <v>4314</v>
      </c>
      <c r="C223" s="257" t="s">
        <v>3917</v>
      </c>
      <c r="D223" s="261" t="s">
        <v>4322</v>
      </c>
      <c r="E223" s="257" t="s">
        <v>4318</v>
      </c>
      <c r="F223" s="260" t="s">
        <v>3715</v>
      </c>
    </row>
    <row r="224" spans="1:7" s="257" customFormat="1" x14ac:dyDescent="0.25">
      <c r="A224" s="258"/>
      <c r="B224" s="257" t="s">
        <v>4315</v>
      </c>
      <c r="C224" s="257" t="s">
        <v>3917</v>
      </c>
      <c r="D224" s="261" t="s">
        <v>4321</v>
      </c>
      <c r="E224" s="257" t="s">
        <v>4319</v>
      </c>
      <c r="F224" s="260" t="s">
        <v>3715</v>
      </c>
    </row>
    <row r="225" spans="1:7" s="257" customFormat="1" x14ac:dyDescent="0.25">
      <c r="A225" s="258"/>
      <c r="B225" s="257" t="s">
        <v>4316</v>
      </c>
      <c r="C225" s="257" t="s">
        <v>3917</v>
      </c>
      <c r="D225" s="261" t="s">
        <v>4324</v>
      </c>
      <c r="E225" s="257" t="s">
        <v>4320</v>
      </c>
      <c r="F225" s="260" t="s">
        <v>3715</v>
      </c>
    </row>
    <row r="226" spans="1:7" s="257" customFormat="1" x14ac:dyDescent="0.25">
      <c r="A226" s="258"/>
      <c r="B226" s="257" t="s">
        <v>4891</v>
      </c>
      <c r="C226" s="257" t="s">
        <v>4879</v>
      </c>
      <c r="D226" s="261" t="s">
        <v>5016</v>
      </c>
      <c r="E226" s="257" t="s">
        <v>5017</v>
      </c>
      <c r="F226" s="260" t="s">
        <v>3715</v>
      </c>
      <c r="G226" s="257" t="s">
        <v>5015</v>
      </c>
    </row>
    <row r="227" spans="1:7" s="257" customFormat="1" x14ac:dyDescent="0.25">
      <c r="A227" s="258"/>
      <c r="B227" s="257" t="s">
        <v>4868</v>
      </c>
      <c r="C227" s="257" t="s">
        <v>3949</v>
      </c>
      <c r="D227" s="261" t="s">
        <v>5012</v>
      </c>
      <c r="E227" s="257" t="s">
        <v>55</v>
      </c>
      <c r="F227" s="260" t="s">
        <v>3715</v>
      </c>
      <c r="G227" s="257" t="s">
        <v>5011</v>
      </c>
    </row>
    <row r="228" spans="1:7" s="257" customFormat="1" x14ac:dyDescent="0.25">
      <c r="A228" s="258"/>
      <c r="B228" s="257" t="s">
        <v>4869</v>
      </c>
      <c r="C228" s="257" t="s">
        <v>3949</v>
      </c>
      <c r="D228" s="261" t="s">
        <v>5013</v>
      </c>
      <c r="E228" s="257" t="s">
        <v>55</v>
      </c>
      <c r="F228" s="260" t="s">
        <v>3715</v>
      </c>
      <c r="G228" s="257" t="s">
        <v>5014</v>
      </c>
    </row>
    <row r="229" spans="1:7" s="257" customFormat="1" x14ac:dyDescent="0.25">
      <c r="A229" s="258"/>
      <c r="B229" s="257" t="s">
        <v>1496</v>
      </c>
      <c r="C229" s="257" t="s">
        <v>3894</v>
      </c>
      <c r="D229" s="261" t="s">
        <v>5107</v>
      </c>
      <c r="E229" s="257" t="s">
        <v>5110</v>
      </c>
      <c r="F229" s="260"/>
    </row>
    <row r="230" spans="1:7" s="257" customFormat="1" x14ac:dyDescent="0.25">
      <c r="A230" s="258"/>
      <c r="B230" s="257" t="s">
        <v>5066</v>
      </c>
      <c r="C230" s="257" t="s">
        <v>3894</v>
      </c>
      <c r="D230" s="261" t="s">
        <v>5147</v>
      </c>
      <c r="E230" s="257" t="s">
        <v>5111</v>
      </c>
      <c r="F230" s="260"/>
    </row>
    <row r="231" spans="1:7" s="257" customFormat="1" x14ac:dyDescent="0.25">
      <c r="A231" s="258"/>
      <c r="B231" s="257" t="s">
        <v>5150</v>
      </c>
      <c r="C231" s="257" t="s">
        <v>3894</v>
      </c>
      <c r="D231" s="261" t="s">
        <v>5108</v>
      </c>
      <c r="E231" s="257" t="s">
        <v>5148</v>
      </c>
      <c r="F231" s="260"/>
    </row>
    <row r="232" spans="1:7" s="257" customFormat="1" x14ac:dyDescent="0.25">
      <c r="A232" s="258"/>
      <c r="F232" s="260"/>
    </row>
    <row r="233" spans="1:7" x14ac:dyDescent="0.25">
      <c r="A233" s="2" t="s">
        <v>3316</v>
      </c>
      <c r="B233" t="s">
        <v>4626</v>
      </c>
      <c r="C233" t="s">
        <v>3899</v>
      </c>
      <c r="D233" s="43" t="s">
        <v>4618</v>
      </c>
      <c r="E233" t="s">
        <v>4624</v>
      </c>
      <c r="F233" s="1" t="s">
        <v>3715</v>
      </c>
    </row>
    <row r="234" spans="1:7" x14ac:dyDescent="0.25">
      <c r="B234" t="s">
        <v>4627</v>
      </c>
      <c r="C234" t="s">
        <v>3899</v>
      </c>
      <c r="D234" s="43" t="s">
        <v>4619</v>
      </c>
      <c r="E234" t="s">
        <v>4625</v>
      </c>
      <c r="F234" s="1" t="s">
        <v>3715</v>
      </c>
    </row>
    <row r="235" spans="1:7" x14ac:dyDescent="0.25">
      <c r="B235" t="s">
        <v>4628</v>
      </c>
      <c r="C235" t="s">
        <v>3943</v>
      </c>
      <c r="D235" s="43" t="s">
        <v>4620</v>
      </c>
      <c r="E235" t="s">
        <v>4622</v>
      </c>
      <c r="F235" s="1" t="s">
        <v>3715</v>
      </c>
    </row>
    <row r="236" spans="1:7" x14ac:dyDescent="0.25">
      <c r="B236" t="s">
        <v>3443</v>
      </c>
      <c r="C236" t="s">
        <v>3943</v>
      </c>
      <c r="D236" s="43" t="s">
        <v>4621</v>
      </c>
      <c r="E236" t="s">
        <v>4623</v>
      </c>
      <c r="F236" s="1" t="s">
        <v>3715</v>
      </c>
    </row>
    <row r="237" spans="1:7" x14ac:dyDescent="0.25">
      <c r="B237" t="s">
        <v>1420</v>
      </c>
      <c r="C237" t="s">
        <v>3913</v>
      </c>
      <c r="D237" s="43" t="s">
        <v>4950</v>
      </c>
      <c r="E237" t="s">
        <v>55</v>
      </c>
      <c r="F237" s="1" t="s">
        <v>3715</v>
      </c>
      <c r="G237" t="s">
        <v>4951</v>
      </c>
    </row>
    <row r="238" spans="1:7" s="257" customFormat="1" x14ac:dyDescent="0.25">
      <c r="A238" s="258"/>
      <c r="B238" s="257" t="s">
        <v>5149</v>
      </c>
      <c r="C238" s="257" t="s">
        <v>3894</v>
      </c>
      <c r="D238" s="261" t="s">
        <v>5109</v>
      </c>
      <c r="E238" s="257" t="s">
        <v>5151</v>
      </c>
      <c r="F238" s="260"/>
    </row>
    <row r="240" spans="1:7" s="257" customFormat="1" x14ac:dyDescent="0.25">
      <c r="A240" s="258" t="s">
        <v>2703</v>
      </c>
      <c r="B240" s="257" t="s">
        <v>4295</v>
      </c>
      <c r="C240" s="257" t="s">
        <v>3966</v>
      </c>
      <c r="D240" s="261" t="s">
        <v>4287</v>
      </c>
      <c r="E240" s="257" t="s">
        <v>4289</v>
      </c>
      <c r="F240" s="260" t="s">
        <v>3715</v>
      </c>
    </row>
    <row r="241" spans="1:7" s="257" customFormat="1" x14ac:dyDescent="0.25">
      <c r="A241" s="258"/>
      <c r="B241" s="257" t="s">
        <v>2928</v>
      </c>
      <c r="C241" s="257" t="s">
        <v>3966</v>
      </c>
      <c r="D241" s="261" t="s">
        <v>4288</v>
      </c>
      <c r="E241" s="257" t="s">
        <v>4293</v>
      </c>
      <c r="F241" s="260" t="s">
        <v>3715</v>
      </c>
    </row>
    <row r="242" spans="1:7" s="257" customFormat="1" x14ac:dyDescent="0.25">
      <c r="A242" s="258"/>
      <c r="B242" s="257" t="s">
        <v>4296</v>
      </c>
      <c r="C242" s="257" t="s">
        <v>3966</v>
      </c>
      <c r="D242" s="261" t="s">
        <v>4190</v>
      </c>
      <c r="E242" s="257" t="s">
        <v>4290</v>
      </c>
      <c r="F242" s="260" t="s">
        <v>3715</v>
      </c>
    </row>
    <row r="243" spans="1:7" s="257" customFormat="1" x14ac:dyDescent="0.25">
      <c r="A243" s="258"/>
      <c r="B243" s="261" t="s">
        <v>3967</v>
      </c>
      <c r="C243" s="257" t="s">
        <v>3966</v>
      </c>
      <c r="D243" s="261" t="s">
        <v>4189</v>
      </c>
      <c r="E243" s="257" t="s">
        <v>4292</v>
      </c>
      <c r="F243" s="260" t="s">
        <v>3715</v>
      </c>
    </row>
    <row r="244" spans="1:7" s="257" customFormat="1" x14ac:dyDescent="0.25">
      <c r="A244" s="258"/>
      <c r="B244" s="257" t="s">
        <v>3968</v>
      </c>
      <c r="C244" s="257" t="s">
        <v>3966</v>
      </c>
      <c r="D244" s="261" t="s">
        <v>4192</v>
      </c>
      <c r="E244" s="257" t="s">
        <v>4291</v>
      </c>
      <c r="F244" s="260" t="s">
        <v>3715</v>
      </c>
    </row>
    <row r="245" spans="1:7" s="257" customFormat="1" x14ac:dyDescent="0.25">
      <c r="A245" s="258"/>
      <c r="B245" s="257" t="s">
        <v>3969</v>
      </c>
      <c r="C245" s="257" t="s">
        <v>3966</v>
      </c>
      <c r="D245" s="261" t="s">
        <v>4193</v>
      </c>
      <c r="E245" s="257" t="s">
        <v>4294</v>
      </c>
      <c r="F245" s="260" t="s">
        <v>3715</v>
      </c>
    </row>
    <row r="246" spans="1:7" s="257" customFormat="1" x14ac:dyDescent="0.25">
      <c r="A246" s="258"/>
      <c r="B246" s="257" t="s">
        <v>3339</v>
      </c>
      <c r="C246" s="257" t="s">
        <v>3949</v>
      </c>
      <c r="D246" s="261" t="s">
        <v>5023</v>
      </c>
      <c r="E246" s="257" t="s">
        <v>55</v>
      </c>
      <c r="F246" s="260" t="s">
        <v>3715</v>
      </c>
      <c r="G246" s="257" t="s">
        <v>5022</v>
      </c>
    </row>
    <row r="247" spans="1:7" s="257" customFormat="1" x14ac:dyDescent="0.25">
      <c r="A247" s="258"/>
      <c r="B247" s="257" t="s">
        <v>3447</v>
      </c>
      <c r="C247" s="257" t="s">
        <v>4879</v>
      </c>
      <c r="D247" s="261" t="s">
        <v>5019</v>
      </c>
      <c r="E247" s="257" t="s">
        <v>5020</v>
      </c>
      <c r="F247" s="260" t="s">
        <v>3715</v>
      </c>
      <c r="G247" s="257" t="s">
        <v>5018</v>
      </c>
    </row>
    <row r="248" spans="1:7" s="257" customFormat="1" x14ac:dyDescent="0.25">
      <c r="A248" s="258"/>
      <c r="B248" s="257" t="s">
        <v>4909</v>
      </c>
      <c r="C248" s="257" t="s">
        <v>3913</v>
      </c>
      <c r="D248" s="261" t="s">
        <v>5025</v>
      </c>
      <c r="E248" s="257" t="s">
        <v>55</v>
      </c>
      <c r="F248" s="260" t="s">
        <v>3715</v>
      </c>
      <c r="G248" s="257" t="s">
        <v>5024</v>
      </c>
    </row>
    <row r="249" spans="1:7" s="257" customFormat="1" x14ac:dyDescent="0.25">
      <c r="A249" s="258"/>
      <c r="B249" s="257" t="s">
        <v>5152</v>
      </c>
      <c r="C249" s="257" t="s">
        <v>3894</v>
      </c>
      <c r="D249" s="261" t="s">
        <v>5113</v>
      </c>
      <c r="E249" s="257" t="s">
        <v>5112</v>
      </c>
      <c r="F249" s="260"/>
    </row>
    <row r="250" spans="1:7" s="257" customFormat="1" x14ac:dyDescent="0.25">
      <c r="A250" s="258"/>
      <c r="F250" s="260"/>
    </row>
    <row r="251" spans="1:7" x14ac:dyDescent="0.25">
      <c r="A251" s="2" t="s">
        <v>333</v>
      </c>
      <c r="B251" t="s">
        <v>4325</v>
      </c>
      <c r="C251" t="s">
        <v>4326</v>
      </c>
      <c r="D251" s="43" t="s">
        <v>4331</v>
      </c>
      <c r="E251" t="s">
        <v>4332</v>
      </c>
      <c r="F251" s="1" t="s">
        <v>3715</v>
      </c>
    </row>
    <row r="252" spans="1:7" x14ac:dyDescent="0.25">
      <c r="B252" t="s">
        <v>4327</v>
      </c>
      <c r="C252" t="s">
        <v>4326</v>
      </c>
      <c r="D252" s="43" t="s">
        <v>4333</v>
      </c>
      <c r="E252" t="s">
        <v>4334</v>
      </c>
      <c r="F252" s="1" t="s">
        <v>3715</v>
      </c>
    </row>
    <row r="253" spans="1:7" x14ac:dyDescent="0.25">
      <c r="B253" t="s">
        <v>4328</v>
      </c>
      <c r="C253" t="s">
        <v>4326</v>
      </c>
      <c r="D253" t="s">
        <v>4335</v>
      </c>
      <c r="E253" t="s">
        <v>4338</v>
      </c>
      <c r="F253" s="1" t="s">
        <v>3715</v>
      </c>
    </row>
    <row r="254" spans="1:7" x14ac:dyDescent="0.25">
      <c r="B254" t="s">
        <v>4329</v>
      </c>
      <c r="C254" t="s">
        <v>4326</v>
      </c>
      <c r="D254" t="s">
        <v>4336</v>
      </c>
      <c r="E254" t="s">
        <v>4339</v>
      </c>
      <c r="F254" s="1" t="s">
        <v>3715</v>
      </c>
    </row>
    <row r="255" spans="1:7" x14ac:dyDescent="0.25">
      <c r="B255" t="s">
        <v>4330</v>
      </c>
      <c r="C255" t="s">
        <v>4326</v>
      </c>
      <c r="D255" t="s">
        <v>4337</v>
      </c>
      <c r="E255" t="s">
        <v>4340</v>
      </c>
      <c r="F255" s="1" t="s">
        <v>3715</v>
      </c>
    </row>
    <row r="256" spans="1:7" x14ac:dyDescent="0.25">
      <c r="B256" s="300" t="s">
        <v>4870</v>
      </c>
      <c r="C256" s="300" t="s">
        <v>3949</v>
      </c>
      <c r="D256" t="s">
        <v>5027</v>
      </c>
      <c r="E256" t="s">
        <v>55</v>
      </c>
      <c r="F256" s="1" t="s">
        <v>3715</v>
      </c>
      <c r="G256" t="s">
        <v>5026</v>
      </c>
    </row>
    <row r="257" spans="1:7" x14ac:dyDescent="0.25">
      <c r="B257" s="300" t="s">
        <v>4893</v>
      </c>
      <c r="C257" s="300" t="s">
        <v>4879</v>
      </c>
      <c r="D257" t="s">
        <v>5031</v>
      </c>
      <c r="E257" t="s">
        <v>5032</v>
      </c>
      <c r="F257" s="1" t="s">
        <v>3715</v>
      </c>
      <c r="G257" t="s">
        <v>5030</v>
      </c>
    </row>
    <row r="258" spans="1:7" x14ac:dyDescent="0.25">
      <c r="B258" s="300" t="s">
        <v>4910</v>
      </c>
      <c r="C258" s="300" t="s">
        <v>3913</v>
      </c>
      <c r="D258" t="s">
        <v>5034</v>
      </c>
      <c r="E258" t="s">
        <v>55</v>
      </c>
      <c r="F258" s="1" t="s">
        <v>3715</v>
      </c>
      <c r="G258" t="s">
        <v>5033</v>
      </c>
    </row>
    <row r="259" spans="1:7" s="300" customFormat="1" x14ac:dyDescent="0.25">
      <c r="A259" s="301"/>
      <c r="B259" s="300" t="s">
        <v>4327</v>
      </c>
      <c r="C259" s="300" t="s">
        <v>4873</v>
      </c>
      <c r="D259" s="302" t="s">
        <v>5029</v>
      </c>
      <c r="E259" s="300" t="s">
        <v>5021</v>
      </c>
      <c r="F259" s="303" t="s">
        <v>3715</v>
      </c>
      <c r="G259" s="300" t="s">
        <v>5028</v>
      </c>
    </row>
    <row r="260" spans="1:7" s="300" customFormat="1" x14ac:dyDescent="0.25">
      <c r="A260" s="301"/>
      <c r="B260" s="300" t="s">
        <v>1419</v>
      </c>
      <c r="C260" s="300" t="s">
        <v>3894</v>
      </c>
      <c r="D260" s="302" t="s">
        <v>5114</v>
      </c>
      <c r="E260" s="300" t="s">
        <v>5153</v>
      </c>
      <c r="F260" s="303"/>
    </row>
    <row r="261" spans="1:7" s="300" customFormat="1" x14ac:dyDescent="0.25">
      <c r="A261" s="301"/>
      <c r="B261" s="300" t="s">
        <v>5154</v>
      </c>
      <c r="C261" s="300" t="s">
        <v>3894</v>
      </c>
      <c r="D261" s="302" t="s">
        <v>5116</v>
      </c>
      <c r="E261" s="300" t="s">
        <v>5115</v>
      </c>
      <c r="F261" s="303"/>
    </row>
    <row r="263" spans="1:7" s="257" customFormat="1" x14ac:dyDescent="0.25">
      <c r="A263" s="258" t="s">
        <v>3454</v>
      </c>
      <c r="B263" s="257" t="s">
        <v>3971</v>
      </c>
      <c r="C263" s="257" t="s">
        <v>3912</v>
      </c>
      <c r="D263" s="257" t="s">
        <v>4273</v>
      </c>
      <c r="E263" s="257" t="s">
        <v>4272</v>
      </c>
      <c r="F263" s="260" t="s">
        <v>3715</v>
      </c>
    </row>
    <row r="264" spans="1:7" s="257" customFormat="1" x14ac:dyDescent="0.25">
      <c r="A264" s="258"/>
      <c r="B264" s="257" t="s">
        <v>4274</v>
      </c>
      <c r="C264" s="257" t="s">
        <v>3943</v>
      </c>
      <c r="D264" s="257" t="s">
        <v>4276</v>
      </c>
      <c r="E264" s="257" t="s">
        <v>4275</v>
      </c>
      <c r="F264" s="260" t="s">
        <v>3715</v>
      </c>
    </row>
    <row r="265" spans="1:7" s="257" customFormat="1" x14ac:dyDescent="0.25">
      <c r="A265" s="258"/>
      <c r="B265" s="257" t="s">
        <v>4907</v>
      </c>
      <c r="C265" s="257" t="s">
        <v>3913</v>
      </c>
      <c r="D265" s="257" t="s">
        <v>5036</v>
      </c>
      <c r="E265" s="257" t="s">
        <v>55</v>
      </c>
      <c r="F265" s="260" t="s">
        <v>3715</v>
      </c>
      <c r="G265" s="257" t="s">
        <v>5035</v>
      </c>
    </row>
    <row r="266" spans="1:7" s="257" customFormat="1" x14ac:dyDescent="0.25">
      <c r="A266" s="258"/>
      <c r="B266" s="257" t="s">
        <v>3780</v>
      </c>
      <c r="C266" s="257" t="s">
        <v>3949</v>
      </c>
      <c r="D266" s="257" t="s">
        <v>5038</v>
      </c>
      <c r="E266" s="257" t="s">
        <v>55</v>
      </c>
      <c r="F266" s="260" t="s">
        <v>3715</v>
      </c>
      <c r="G266" s="257" t="s">
        <v>5037</v>
      </c>
    </row>
    <row r="267" spans="1:7" s="257" customFormat="1" x14ac:dyDescent="0.25">
      <c r="A267" s="258"/>
      <c r="B267" s="257" t="s">
        <v>5155</v>
      </c>
      <c r="C267" s="257" t="s">
        <v>3894</v>
      </c>
      <c r="D267" s="257" t="s">
        <v>5118</v>
      </c>
      <c r="E267" s="257" t="s">
        <v>5117</v>
      </c>
      <c r="F267" s="260"/>
    </row>
    <row r="268" spans="1:7" s="257" customFormat="1" x14ac:dyDescent="0.25">
      <c r="A268" s="258"/>
      <c r="F268" s="260"/>
    </row>
    <row r="269" spans="1:7" x14ac:dyDescent="0.25">
      <c r="A269" s="2" t="s">
        <v>3457</v>
      </c>
      <c r="B269" t="s">
        <v>4255</v>
      </c>
      <c r="C269" t="s">
        <v>3912</v>
      </c>
      <c r="D269" t="s">
        <v>4263</v>
      </c>
      <c r="E269" t="s">
        <v>4271</v>
      </c>
      <c r="F269" s="1" t="s">
        <v>3715</v>
      </c>
    </row>
    <row r="270" spans="1:7" x14ac:dyDescent="0.25">
      <c r="B270" s="300" t="s">
        <v>4260</v>
      </c>
      <c r="C270" s="300" t="s">
        <v>3912</v>
      </c>
      <c r="D270" s="300" t="s">
        <v>4266</v>
      </c>
      <c r="E270" s="300" t="s">
        <v>4268</v>
      </c>
      <c r="F270" s="1" t="s">
        <v>3715</v>
      </c>
    </row>
    <row r="271" spans="1:7" x14ac:dyDescent="0.25">
      <c r="B271" s="300" t="s">
        <v>3458</v>
      </c>
      <c r="C271" s="300" t="s">
        <v>4889</v>
      </c>
      <c r="D271" s="300" t="s">
        <v>5040</v>
      </c>
      <c r="E271" s="300" t="s">
        <v>5041</v>
      </c>
      <c r="F271" s="1" t="s">
        <v>3715</v>
      </c>
      <c r="G271" t="s">
        <v>5039</v>
      </c>
    </row>
    <row r="272" spans="1:7" x14ac:dyDescent="0.25">
      <c r="B272" s="300" t="s">
        <v>5156</v>
      </c>
      <c r="C272" s="300" t="s">
        <v>3894</v>
      </c>
      <c r="D272" s="300" t="s">
        <v>5120</v>
      </c>
      <c r="E272" s="300" t="s">
        <v>5119</v>
      </c>
    </row>
    <row r="274" spans="1:7" s="257" customFormat="1" x14ac:dyDescent="0.25">
      <c r="A274" s="258" t="s">
        <v>3460</v>
      </c>
      <c r="B274" s="257" t="s">
        <v>4258</v>
      </c>
      <c r="C274" s="257" t="s">
        <v>3912</v>
      </c>
      <c r="D274" s="257" t="s">
        <v>4262</v>
      </c>
      <c r="E274" s="257" t="s">
        <v>4269</v>
      </c>
      <c r="F274" s="260" t="s">
        <v>3715</v>
      </c>
    </row>
    <row r="275" spans="1:7" s="257" customFormat="1" x14ac:dyDescent="0.25">
      <c r="A275" s="258"/>
      <c r="B275" s="257" t="s">
        <v>4259</v>
      </c>
      <c r="C275" s="257" t="s">
        <v>3912</v>
      </c>
      <c r="D275" s="257" t="s">
        <v>4265</v>
      </c>
      <c r="E275" s="257" t="s">
        <v>4270</v>
      </c>
      <c r="F275" s="260" t="s">
        <v>3715</v>
      </c>
    </row>
    <row r="276" spans="1:7" s="257" customFormat="1" x14ac:dyDescent="0.25">
      <c r="A276" s="258"/>
      <c r="B276" s="257" t="s">
        <v>4277</v>
      </c>
      <c r="C276" s="257" t="s">
        <v>3943</v>
      </c>
      <c r="D276" s="257" t="s">
        <v>4278</v>
      </c>
      <c r="E276" s="257" t="s">
        <v>4279</v>
      </c>
      <c r="F276" s="260" t="s">
        <v>3715</v>
      </c>
    </row>
    <row r="277" spans="1:7" s="257" customFormat="1" x14ac:dyDescent="0.25">
      <c r="A277" s="258"/>
      <c r="B277" s="257" t="s">
        <v>4882</v>
      </c>
      <c r="C277" s="257" t="s">
        <v>4879</v>
      </c>
      <c r="D277" s="257" t="s">
        <v>4883</v>
      </c>
      <c r="E277" s="257" t="s">
        <v>4884</v>
      </c>
      <c r="F277" s="260" t="s">
        <v>3715</v>
      </c>
    </row>
    <row r="278" spans="1:7" s="257" customFormat="1" x14ac:dyDescent="0.25">
      <c r="A278" s="258"/>
      <c r="B278" s="257" t="s">
        <v>4908</v>
      </c>
      <c r="C278" s="257" t="s">
        <v>3913</v>
      </c>
      <c r="D278" s="257" t="s">
        <v>5043</v>
      </c>
      <c r="E278" s="257" t="s">
        <v>55</v>
      </c>
      <c r="F278" s="260" t="s">
        <v>3715</v>
      </c>
      <c r="G278" s="257" t="s">
        <v>5042</v>
      </c>
    </row>
    <row r="279" spans="1:7" s="257" customFormat="1" x14ac:dyDescent="0.25">
      <c r="A279" s="258"/>
      <c r="B279" s="257" t="s">
        <v>5067</v>
      </c>
      <c r="C279" s="257" t="s">
        <v>3894</v>
      </c>
      <c r="D279" s="257" t="s">
        <v>5157</v>
      </c>
      <c r="E279" s="257" t="s">
        <v>5121</v>
      </c>
      <c r="F279" s="260" t="s">
        <v>3715</v>
      </c>
    </row>
    <row r="280" spans="1:7" s="257" customFormat="1" x14ac:dyDescent="0.25">
      <c r="A280" s="258"/>
      <c r="B280" s="257" t="s">
        <v>5075</v>
      </c>
      <c r="C280" s="257" t="s">
        <v>3894</v>
      </c>
      <c r="D280" s="257" t="s">
        <v>5123</v>
      </c>
      <c r="E280" s="257" t="s">
        <v>5122</v>
      </c>
      <c r="F280" s="260" t="s">
        <v>3715</v>
      </c>
    </row>
    <row r="281" spans="1:7" s="257" customFormat="1" x14ac:dyDescent="0.25">
      <c r="A281" s="258"/>
      <c r="F281" s="260"/>
    </row>
    <row r="282" spans="1:7" x14ac:dyDescent="0.25">
      <c r="A282" s="2" t="s">
        <v>3657</v>
      </c>
      <c r="B282" t="s">
        <v>4256</v>
      </c>
      <c r="C282" t="s">
        <v>3912</v>
      </c>
      <c r="D282" t="s">
        <v>4261</v>
      </c>
      <c r="E282" t="s">
        <v>4267</v>
      </c>
      <c r="F282" s="1" t="s">
        <v>3715</v>
      </c>
    </row>
    <row r="283" spans="1:7" x14ac:dyDescent="0.25">
      <c r="B283" t="s">
        <v>4257</v>
      </c>
      <c r="C283" t="s">
        <v>3912</v>
      </c>
      <c r="D283" t="s">
        <v>4264</v>
      </c>
      <c r="E283" t="s">
        <v>4283</v>
      </c>
      <c r="F283" s="1" t="s">
        <v>3715</v>
      </c>
    </row>
    <row r="284" spans="1:7" x14ac:dyDescent="0.25">
      <c r="B284" t="s">
        <v>4281</v>
      </c>
      <c r="C284" t="s">
        <v>3943</v>
      </c>
      <c r="D284" t="s">
        <v>4282</v>
      </c>
      <c r="E284" t="s">
        <v>4284</v>
      </c>
      <c r="F284" s="1" t="s">
        <v>3715</v>
      </c>
    </row>
    <row r="285" spans="1:7" x14ac:dyDescent="0.25">
      <c r="B285" s="300" t="s">
        <v>4871</v>
      </c>
      <c r="C285" s="300" t="s">
        <v>3949</v>
      </c>
      <c r="D285" s="300" t="s">
        <v>5045</v>
      </c>
      <c r="E285" s="300" t="s">
        <v>55</v>
      </c>
      <c r="F285" s="1" t="s">
        <v>3715</v>
      </c>
      <c r="G285" t="s">
        <v>5044</v>
      </c>
    </row>
    <row r="286" spans="1:7" x14ac:dyDescent="0.25">
      <c r="B286" s="300" t="s">
        <v>4872</v>
      </c>
      <c r="C286" s="300" t="s">
        <v>4873</v>
      </c>
      <c r="D286" t="s">
        <v>5047</v>
      </c>
      <c r="E286" t="s">
        <v>5048</v>
      </c>
      <c r="F286" s="1" t="s">
        <v>3715</v>
      </c>
      <c r="G286" t="s">
        <v>5046</v>
      </c>
    </row>
    <row r="287" spans="1:7" x14ac:dyDescent="0.25">
      <c r="B287" s="300" t="s">
        <v>4872</v>
      </c>
      <c r="C287" s="300" t="s">
        <v>4879</v>
      </c>
      <c r="D287" t="s">
        <v>5050</v>
      </c>
      <c r="E287" t="s">
        <v>5051</v>
      </c>
      <c r="F287" s="1" t="s">
        <v>3715</v>
      </c>
      <c r="G287" t="s">
        <v>5049</v>
      </c>
    </row>
    <row r="288" spans="1:7" x14ac:dyDescent="0.25">
      <c r="B288" s="300" t="s">
        <v>5069</v>
      </c>
      <c r="C288" s="300" t="s">
        <v>3894</v>
      </c>
      <c r="D288" t="s">
        <v>5125</v>
      </c>
      <c r="E288" t="s">
        <v>5124</v>
      </c>
      <c r="F288" s="1" t="s">
        <v>3715</v>
      </c>
    </row>
    <row r="290" spans="1:7" s="257" customFormat="1" x14ac:dyDescent="0.25">
      <c r="A290" s="258" t="s">
        <v>3462</v>
      </c>
      <c r="B290" s="257" t="s">
        <v>3463</v>
      </c>
      <c r="C290" s="257" t="s">
        <v>4379</v>
      </c>
      <c r="D290" s="257" t="s">
        <v>4380</v>
      </c>
      <c r="E290" s="257" t="s">
        <v>4381</v>
      </c>
      <c r="F290" s="260" t="s">
        <v>3715</v>
      </c>
    </row>
    <row r="291" spans="1:7" s="257" customFormat="1" x14ac:dyDescent="0.25">
      <c r="A291" s="258"/>
      <c r="B291" s="257" t="s">
        <v>4280</v>
      </c>
      <c r="C291" s="257" t="s">
        <v>3943</v>
      </c>
      <c r="D291" s="257" t="s">
        <v>4285</v>
      </c>
      <c r="E291" s="257" t="s">
        <v>4286</v>
      </c>
      <c r="F291" s="260" t="s">
        <v>3715</v>
      </c>
    </row>
    <row r="292" spans="1:7" s="257" customFormat="1" x14ac:dyDescent="0.25">
      <c r="A292" s="258"/>
      <c r="B292" s="257" t="s">
        <v>4382</v>
      </c>
      <c r="C292" s="257" t="s">
        <v>3943</v>
      </c>
      <c r="D292" s="257" t="s">
        <v>4383</v>
      </c>
      <c r="E292" s="257" t="s">
        <v>4386</v>
      </c>
      <c r="F292" s="260" t="s">
        <v>3715</v>
      </c>
    </row>
    <row r="293" spans="1:7" s="257" customFormat="1" x14ac:dyDescent="0.25">
      <c r="A293" s="258"/>
      <c r="B293" s="257" t="s">
        <v>4390</v>
      </c>
      <c r="C293" s="257" t="s">
        <v>3943</v>
      </c>
      <c r="D293" s="257" t="s">
        <v>4384</v>
      </c>
      <c r="E293" s="257" t="s">
        <v>4387</v>
      </c>
      <c r="F293" s="260" t="s">
        <v>3715</v>
      </c>
    </row>
    <row r="294" spans="1:7" s="257" customFormat="1" x14ac:dyDescent="0.25">
      <c r="A294" s="258"/>
      <c r="B294" s="257" t="s">
        <v>4389</v>
      </c>
      <c r="C294" s="257" t="s">
        <v>3943</v>
      </c>
      <c r="D294" s="257" t="s">
        <v>4385</v>
      </c>
      <c r="E294" s="257" t="s">
        <v>4388</v>
      </c>
      <c r="F294" s="260" t="s">
        <v>3715</v>
      </c>
    </row>
    <row r="295" spans="1:7" s="257" customFormat="1" x14ac:dyDescent="0.25">
      <c r="A295" s="258"/>
      <c r="B295" s="257" t="s">
        <v>4871</v>
      </c>
      <c r="C295" s="257" t="s">
        <v>3949</v>
      </c>
      <c r="D295" s="257" t="s">
        <v>5053</v>
      </c>
      <c r="E295" s="257" t="s">
        <v>55</v>
      </c>
      <c r="F295" s="260" t="s">
        <v>3715</v>
      </c>
      <c r="G295" s="257" t="s">
        <v>5052</v>
      </c>
    </row>
    <row r="296" spans="1:7" s="257" customFormat="1" x14ac:dyDescent="0.25">
      <c r="A296" s="258"/>
      <c r="B296" s="257" t="s">
        <v>4877</v>
      </c>
      <c r="C296" s="257" t="s">
        <v>4873</v>
      </c>
      <c r="D296" s="257" t="s">
        <v>5055</v>
      </c>
      <c r="E296" s="257" t="s">
        <v>5056</v>
      </c>
      <c r="F296" s="260" t="s">
        <v>3715</v>
      </c>
      <c r="G296" s="257" t="s">
        <v>5054</v>
      </c>
    </row>
    <row r="297" spans="1:7" s="257" customFormat="1" x14ac:dyDescent="0.25">
      <c r="A297" s="258"/>
      <c r="B297" s="257" t="s">
        <v>5068</v>
      </c>
      <c r="C297" s="257" t="s">
        <v>3894</v>
      </c>
      <c r="D297" s="257" t="s">
        <v>5127</v>
      </c>
      <c r="E297" s="257" t="s">
        <v>5126</v>
      </c>
      <c r="F297" s="260" t="s">
        <v>3715</v>
      </c>
    </row>
    <row r="298" spans="1:7" s="257" customFormat="1" x14ac:dyDescent="0.25">
      <c r="A298" s="258"/>
      <c r="B298" s="257" t="s">
        <v>3860</v>
      </c>
      <c r="C298" s="257" t="s">
        <v>3894</v>
      </c>
      <c r="D298" s="257" t="s">
        <v>5128</v>
      </c>
      <c r="E298" s="257" t="s">
        <v>5129</v>
      </c>
      <c r="F298" s="260" t="s">
        <v>3715</v>
      </c>
    </row>
    <row r="299" spans="1:7" s="257" customFormat="1" x14ac:dyDescent="0.25">
      <c r="A299" s="258"/>
      <c r="F299" s="260"/>
    </row>
    <row r="300" spans="1:7" x14ac:dyDescent="0.25">
      <c r="A300" s="2" t="s">
        <v>3886</v>
      </c>
      <c r="B300" t="s">
        <v>4885</v>
      </c>
      <c r="C300" t="s">
        <v>4879</v>
      </c>
      <c r="D300" t="s">
        <v>4886</v>
      </c>
      <c r="E300" t="s">
        <v>4887</v>
      </c>
      <c r="F300" s="1" t="s">
        <v>3715</v>
      </c>
    </row>
    <row r="301" spans="1:7" x14ac:dyDescent="0.25">
      <c r="B301" s="300" t="s">
        <v>5058</v>
      </c>
      <c r="C301" s="300" t="s">
        <v>3894</v>
      </c>
      <c r="D301" t="s">
        <v>5132</v>
      </c>
      <c r="E301" t="s">
        <v>5130</v>
      </c>
      <c r="F301" s="1" t="s">
        <v>3715</v>
      </c>
    </row>
    <row r="302" spans="1:7" x14ac:dyDescent="0.25">
      <c r="B302" s="300" t="s">
        <v>5059</v>
      </c>
      <c r="C302" s="300" t="s">
        <v>3894</v>
      </c>
      <c r="D302" t="s">
        <v>5133</v>
      </c>
      <c r="E302" s="300" t="s">
        <v>5131</v>
      </c>
      <c r="F302" s="1" t="s">
        <v>3715</v>
      </c>
    </row>
    <row r="303" spans="1:7" x14ac:dyDescent="0.25">
      <c r="B303" s="300" t="s">
        <v>5060</v>
      </c>
      <c r="C303" s="300" t="s">
        <v>3894</v>
      </c>
      <c r="D303" t="s">
        <v>5134</v>
      </c>
      <c r="E303" s="300" t="s">
        <v>5135</v>
      </c>
      <c r="F303" s="1" t="s">
        <v>3715</v>
      </c>
    </row>
    <row r="304" spans="1:7" x14ac:dyDescent="0.25">
      <c r="B304" s="300"/>
      <c r="C304" s="300"/>
    </row>
    <row r="306" spans="1:6" s="257" customFormat="1" x14ac:dyDescent="0.25">
      <c r="A306" s="258" t="s">
        <v>3887</v>
      </c>
      <c r="F306" s="260"/>
    </row>
    <row r="307" spans="1:6" s="257" customFormat="1" x14ac:dyDescent="0.25">
      <c r="A307" s="258"/>
      <c r="F307" s="260"/>
    </row>
    <row r="308" spans="1:6" s="257" customFormat="1" x14ac:dyDescent="0.25">
      <c r="A308" s="258"/>
      <c r="F308" s="260"/>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dimension ref="A4:A211"/>
  <sheetViews>
    <sheetView workbookViewId="0">
      <selection activeCell="AD63" sqref="AD63"/>
    </sheetView>
  </sheetViews>
  <sheetFormatPr defaultRowHeight="15" x14ac:dyDescent="0.25"/>
  <sheetData>
    <row r="4" spans="1:1" x14ac:dyDescent="0.25">
      <c r="A4" t="s">
        <v>2479</v>
      </c>
    </row>
    <row r="5" spans="1:1" x14ac:dyDescent="0.25">
      <c r="A5" t="s">
        <v>2480</v>
      </c>
    </row>
    <row r="6" spans="1:1" x14ac:dyDescent="0.25">
      <c r="A6" t="s">
        <v>2481</v>
      </c>
    </row>
    <row r="7" spans="1:1" x14ac:dyDescent="0.25">
      <c r="A7" t="s">
        <v>2482</v>
      </c>
    </row>
    <row r="8" spans="1:1" x14ac:dyDescent="0.25">
      <c r="A8" t="s">
        <v>2483</v>
      </c>
    </row>
    <row r="9" spans="1:1" x14ac:dyDescent="0.25">
      <c r="A9" t="s">
        <v>2484</v>
      </c>
    </row>
    <row r="10" spans="1:1" x14ac:dyDescent="0.25">
      <c r="A10" t="s">
        <v>2485</v>
      </c>
    </row>
    <row r="11" spans="1:1" x14ac:dyDescent="0.25">
      <c r="A11" t="s">
        <v>2486</v>
      </c>
    </row>
    <row r="12" spans="1:1" x14ac:dyDescent="0.25">
      <c r="A12" t="s">
        <v>2487</v>
      </c>
    </row>
    <row r="13" spans="1:1" x14ac:dyDescent="0.25">
      <c r="A13" t="s">
        <v>2488</v>
      </c>
    </row>
    <row r="14" spans="1:1" x14ac:dyDescent="0.25">
      <c r="A14" t="s">
        <v>2489</v>
      </c>
    </row>
    <row r="15" spans="1:1" x14ac:dyDescent="0.25">
      <c r="A15" t="s">
        <v>2490</v>
      </c>
    </row>
    <row r="16" spans="1:1" x14ac:dyDescent="0.25">
      <c r="A16" t="s">
        <v>2491</v>
      </c>
    </row>
    <row r="17" spans="1:1" x14ac:dyDescent="0.25">
      <c r="A17" t="s">
        <v>2492</v>
      </c>
    </row>
    <row r="18" spans="1:1" x14ac:dyDescent="0.25">
      <c r="A18" t="s">
        <v>2493</v>
      </c>
    </row>
    <row r="19" spans="1:1" x14ac:dyDescent="0.25">
      <c r="A19" t="s">
        <v>2494</v>
      </c>
    </row>
    <row r="20" spans="1:1" x14ac:dyDescent="0.25">
      <c r="A20" t="s">
        <v>2495</v>
      </c>
    </row>
    <row r="21" spans="1:1" x14ac:dyDescent="0.25">
      <c r="A21" t="s">
        <v>2496</v>
      </c>
    </row>
    <row r="22" spans="1:1" x14ac:dyDescent="0.25">
      <c r="A22" t="s">
        <v>2497</v>
      </c>
    </row>
    <row r="23" spans="1:1" x14ac:dyDescent="0.25">
      <c r="A23" t="s">
        <v>2498</v>
      </c>
    </row>
    <row r="24" spans="1:1" x14ac:dyDescent="0.25">
      <c r="A24" t="s">
        <v>2499</v>
      </c>
    </row>
    <row r="25" spans="1:1" x14ac:dyDescent="0.25">
      <c r="A25" t="s">
        <v>2500</v>
      </c>
    </row>
    <row r="26" spans="1:1" x14ac:dyDescent="0.25">
      <c r="A26" t="s">
        <v>2501</v>
      </c>
    </row>
    <row r="27" spans="1:1" x14ac:dyDescent="0.25">
      <c r="A27" t="s">
        <v>2502</v>
      </c>
    </row>
    <row r="28" spans="1:1" x14ac:dyDescent="0.25">
      <c r="A28" t="s">
        <v>2503</v>
      </c>
    </row>
    <row r="29" spans="1:1" x14ac:dyDescent="0.25">
      <c r="A29" t="s">
        <v>2504</v>
      </c>
    </row>
    <row r="30" spans="1:1" x14ac:dyDescent="0.25">
      <c r="A30" t="s">
        <v>2505</v>
      </c>
    </row>
    <row r="31" spans="1:1" x14ac:dyDescent="0.25">
      <c r="A31" t="s">
        <v>2506</v>
      </c>
    </row>
    <row r="32" spans="1:1" x14ac:dyDescent="0.25">
      <c r="A32" t="s">
        <v>2507</v>
      </c>
    </row>
    <row r="33" spans="1:1" x14ac:dyDescent="0.25">
      <c r="A33" t="s">
        <v>2508</v>
      </c>
    </row>
    <row r="34" spans="1:1" x14ac:dyDescent="0.25">
      <c r="A34" t="s">
        <v>2509</v>
      </c>
    </row>
    <row r="35" spans="1:1" x14ac:dyDescent="0.25">
      <c r="A35" t="s">
        <v>2510</v>
      </c>
    </row>
    <row r="36" spans="1:1" x14ac:dyDescent="0.25">
      <c r="A36" t="s">
        <v>2511</v>
      </c>
    </row>
    <row r="37" spans="1:1" x14ac:dyDescent="0.25">
      <c r="A37" t="s">
        <v>2512</v>
      </c>
    </row>
    <row r="38" spans="1:1" x14ac:dyDescent="0.25">
      <c r="A38" t="s">
        <v>2513</v>
      </c>
    </row>
    <row r="39" spans="1:1" x14ac:dyDescent="0.25">
      <c r="A39" t="s">
        <v>2514</v>
      </c>
    </row>
    <row r="40" spans="1:1" x14ac:dyDescent="0.25">
      <c r="A40" t="s">
        <v>2515</v>
      </c>
    </row>
    <row r="41" spans="1:1" x14ac:dyDescent="0.25">
      <c r="A41" t="s">
        <v>2516</v>
      </c>
    </row>
    <row r="42" spans="1:1" x14ac:dyDescent="0.25">
      <c r="A42" t="s">
        <v>2517</v>
      </c>
    </row>
    <row r="43" spans="1:1" x14ac:dyDescent="0.25">
      <c r="A43" t="s">
        <v>2518</v>
      </c>
    </row>
    <row r="44" spans="1:1" x14ac:dyDescent="0.25">
      <c r="A44" t="s">
        <v>2519</v>
      </c>
    </row>
    <row r="45" spans="1:1" x14ac:dyDescent="0.25">
      <c r="A45" t="s">
        <v>2520</v>
      </c>
    </row>
    <row r="46" spans="1:1" x14ac:dyDescent="0.25">
      <c r="A46" t="s">
        <v>2521</v>
      </c>
    </row>
    <row r="47" spans="1:1" x14ac:dyDescent="0.25">
      <c r="A47" t="s">
        <v>2522</v>
      </c>
    </row>
    <row r="48" spans="1:1" x14ac:dyDescent="0.25">
      <c r="A48" t="s">
        <v>2523</v>
      </c>
    </row>
    <row r="49" spans="1:1" x14ac:dyDescent="0.25">
      <c r="A49" t="s">
        <v>2524</v>
      </c>
    </row>
    <row r="50" spans="1:1" x14ac:dyDescent="0.25">
      <c r="A50" t="s">
        <v>2525</v>
      </c>
    </row>
    <row r="51" spans="1:1" x14ac:dyDescent="0.25">
      <c r="A51" t="s">
        <v>2526</v>
      </c>
    </row>
    <row r="52" spans="1:1" x14ac:dyDescent="0.25">
      <c r="A52" t="s">
        <v>2527</v>
      </c>
    </row>
    <row r="53" spans="1:1" x14ac:dyDescent="0.25">
      <c r="A53" t="s">
        <v>2528</v>
      </c>
    </row>
    <row r="54" spans="1:1" x14ac:dyDescent="0.25">
      <c r="A54" t="s">
        <v>2529</v>
      </c>
    </row>
    <row r="55" spans="1:1" x14ac:dyDescent="0.25">
      <c r="A55" t="s">
        <v>2530</v>
      </c>
    </row>
    <row r="56" spans="1:1" x14ac:dyDescent="0.25">
      <c r="A56" t="s">
        <v>2531</v>
      </c>
    </row>
    <row r="57" spans="1:1" x14ac:dyDescent="0.25">
      <c r="A57" t="s">
        <v>2532</v>
      </c>
    </row>
    <row r="58" spans="1:1" x14ac:dyDescent="0.25">
      <c r="A58" t="s">
        <v>2533</v>
      </c>
    </row>
    <row r="59" spans="1:1" x14ac:dyDescent="0.25">
      <c r="A59" t="s">
        <v>2534</v>
      </c>
    </row>
    <row r="60" spans="1:1" x14ac:dyDescent="0.25">
      <c r="A60" t="s">
        <v>2535</v>
      </c>
    </row>
    <row r="61" spans="1:1" x14ac:dyDescent="0.25">
      <c r="A61" t="s">
        <v>2536</v>
      </c>
    </row>
    <row r="62" spans="1:1" x14ac:dyDescent="0.25">
      <c r="A62" t="s">
        <v>2537</v>
      </c>
    </row>
    <row r="63" spans="1:1" x14ac:dyDescent="0.25">
      <c r="A63" t="s">
        <v>2538</v>
      </c>
    </row>
    <row r="64" spans="1:1" x14ac:dyDescent="0.25">
      <c r="A64" t="s">
        <v>2539</v>
      </c>
    </row>
    <row r="65" spans="1:1" x14ac:dyDescent="0.25">
      <c r="A65" t="s">
        <v>2540</v>
      </c>
    </row>
    <row r="66" spans="1:1" x14ac:dyDescent="0.25">
      <c r="A66" t="s">
        <v>2541</v>
      </c>
    </row>
    <row r="67" spans="1:1" x14ac:dyDescent="0.25">
      <c r="A67" t="s">
        <v>2542</v>
      </c>
    </row>
    <row r="68" spans="1:1" x14ac:dyDescent="0.25">
      <c r="A68" t="s">
        <v>2543</v>
      </c>
    </row>
    <row r="69" spans="1:1" x14ac:dyDescent="0.25">
      <c r="A69" t="s">
        <v>2544</v>
      </c>
    </row>
    <row r="70" spans="1:1" x14ac:dyDescent="0.25">
      <c r="A70" t="s">
        <v>2545</v>
      </c>
    </row>
    <row r="71" spans="1:1" x14ac:dyDescent="0.25">
      <c r="A71" t="s">
        <v>2546</v>
      </c>
    </row>
    <row r="72" spans="1:1" x14ac:dyDescent="0.25">
      <c r="A72" t="s">
        <v>2547</v>
      </c>
    </row>
    <row r="73" spans="1:1" x14ac:dyDescent="0.25">
      <c r="A73" t="s">
        <v>2548</v>
      </c>
    </row>
    <row r="74" spans="1:1" x14ac:dyDescent="0.25">
      <c r="A74" t="s">
        <v>2549</v>
      </c>
    </row>
    <row r="75" spans="1:1" x14ac:dyDescent="0.25">
      <c r="A75" t="s">
        <v>2550</v>
      </c>
    </row>
    <row r="76" spans="1:1" x14ac:dyDescent="0.25">
      <c r="A76" t="s">
        <v>2551</v>
      </c>
    </row>
    <row r="77" spans="1:1" x14ac:dyDescent="0.25">
      <c r="A77" t="s">
        <v>2552</v>
      </c>
    </row>
    <row r="78" spans="1:1" x14ac:dyDescent="0.25">
      <c r="A78" t="s">
        <v>2553</v>
      </c>
    </row>
    <row r="79" spans="1:1" x14ac:dyDescent="0.25">
      <c r="A79" t="s">
        <v>2554</v>
      </c>
    </row>
    <row r="80" spans="1:1" x14ac:dyDescent="0.25">
      <c r="A80" t="s">
        <v>2555</v>
      </c>
    </row>
    <row r="81" spans="1:1" x14ac:dyDescent="0.25">
      <c r="A81" t="s">
        <v>2556</v>
      </c>
    </row>
    <row r="82" spans="1:1" x14ac:dyDescent="0.25">
      <c r="A82" t="s">
        <v>2557</v>
      </c>
    </row>
    <row r="83" spans="1:1" x14ac:dyDescent="0.25">
      <c r="A83" t="s">
        <v>2558</v>
      </c>
    </row>
    <row r="84" spans="1:1" x14ac:dyDescent="0.25">
      <c r="A84" t="s">
        <v>2559</v>
      </c>
    </row>
    <row r="85" spans="1:1" x14ac:dyDescent="0.25">
      <c r="A85" t="s">
        <v>2560</v>
      </c>
    </row>
    <row r="86" spans="1:1" x14ac:dyDescent="0.25">
      <c r="A86" t="s">
        <v>2561</v>
      </c>
    </row>
    <row r="87" spans="1:1" x14ac:dyDescent="0.25">
      <c r="A87" t="s">
        <v>2562</v>
      </c>
    </row>
    <row r="88" spans="1:1" x14ac:dyDescent="0.25">
      <c r="A88" t="s">
        <v>2563</v>
      </c>
    </row>
    <row r="89" spans="1:1" x14ac:dyDescent="0.25">
      <c r="A89" t="s">
        <v>2564</v>
      </c>
    </row>
    <row r="90" spans="1:1" x14ac:dyDescent="0.25">
      <c r="A90" t="s">
        <v>2565</v>
      </c>
    </row>
    <row r="91" spans="1:1" x14ac:dyDescent="0.25">
      <c r="A91" t="s">
        <v>2566</v>
      </c>
    </row>
    <row r="92" spans="1:1" x14ac:dyDescent="0.25">
      <c r="A92" t="s">
        <v>2567</v>
      </c>
    </row>
    <row r="93" spans="1:1" x14ac:dyDescent="0.25">
      <c r="A93" t="s">
        <v>2568</v>
      </c>
    </row>
    <row r="94" spans="1:1" x14ac:dyDescent="0.25">
      <c r="A94" t="s">
        <v>2569</v>
      </c>
    </row>
    <row r="95" spans="1:1" x14ac:dyDescent="0.25">
      <c r="A95" t="s">
        <v>2570</v>
      </c>
    </row>
    <row r="96" spans="1:1" x14ac:dyDescent="0.25">
      <c r="A96" t="s">
        <v>2571</v>
      </c>
    </row>
    <row r="97" spans="1:1" x14ac:dyDescent="0.25">
      <c r="A97" t="s">
        <v>2572</v>
      </c>
    </row>
    <row r="98" spans="1:1" x14ac:dyDescent="0.25">
      <c r="A98" t="s">
        <v>2573</v>
      </c>
    </row>
    <row r="99" spans="1:1" x14ac:dyDescent="0.25">
      <c r="A99" t="s">
        <v>2574</v>
      </c>
    </row>
    <row r="100" spans="1:1" x14ac:dyDescent="0.25">
      <c r="A100" t="s">
        <v>2575</v>
      </c>
    </row>
    <row r="101" spans="1:1" x14ac:dyDescent="0.25">
      <c r="A101" t="s">
        <v>2576</v>
      </c>
    </row>
    <row r="102" spans="1:1" x14ac:dyDescent="0.25">
      <c r="A102" t="s">
        <v>2577</v>
      </c>
    </row>
    <row r="103" spans="1:1" x14ac:dyDescent="0.25">
      <c r="A103" t="s">
        <v>2578</v>
      </c>
    </row>
    <row r="104" spans="1:1" x14ac:dyDescent="0.25">
      <c r="A104" t="s">
        <v>2579</v>
      </c>
    </row>
    <row r="105" spans="1:1" x14ac:dyDescent="0.25">
      <c r="A105" t="s">
        <v>2580</v>
      </c>
    </row>
    <row r="106" spans="1:1" x14ac:dyDescent="0.25">
      <c r="A106" t="s">
        <v>2581</v>
      </c>
    </row>
    <row r="107" spans="1:1" x14ac:dyDescent="0.25">
      <c r="A107" t="s">
        <v>2582</v>
      </c>
    </row>
    <row r="108" spans="1:1" x14ac:dyDescent="0.25">
      <c r="A108" t="s">
        <v>2583</v>
      </c>
    </row>
    <row r="109" spans="1:1" x14ac:dyDescent="0.25">
      <c r="A109" t="s">
        <v>2584</v>
      </c>
    </row>
    <row r="110" spans="1:1" x14ac:dyDescent="0.25">
      <c r="A110" t="s">
        <v>2585</v>
      </c>
    </row>
    <row r="111" spans="1:1" x14ac:dyDescent="0.25">
      <c r="A111" t="s">
        <v>2586</v>
      </c>
    </row>
    <row r="112" spans="1:1" x14ac:dyDescent="0.25">
      <c r="A112" t="s">
        <v>2587</v>
      </c>
    </row>
    <row r="113" spans="1:1" x14ac:dyDescent="0.25">
      <c r="A113" t="s">
        <v>2588</v>
      </c>
    </row>
    <row r="114" spans="1:1" x14ac:dyDescent="0.25">
      <c r="A114" t="s">
        <v>2589</v>
      </c>
    </row>
    <row r="115" spans="1:1" x14ac:dyDescent="0.25">
      <c r="A115" t="s">
        <v>2590</v>
      </c>
    </row>
    <row r="116" spans="1:1" x14ac:dyDescent="0.25">
      <c r="A116" t="s">
        <v>2591</v>
      </c>
    </row>
    <row r="117" spans="1:1" x14ac:dyDescent="0.25">
      <c r="A117" t="s">
        <v>2592</v>
      </c>
    </row>
    <row r="118" spans="1:1" x14ac:dyDescent="0.25">
      <c r="A118" t="s">
        <v>2593</v>
      </c>
    </row>
    <row r="119" spans="1:1" x14ac:dyDescent="0.25">
      <c r="A119" t="s">
        <v>2594</v>
      </c>
    </row>
    <row r="120" spans="1:1" x14ac:dyDescent="0.25">
      <c r="A120" t="s">
        <v>2595</v>
      </c>
    </row>
    <row r="121" spans="1:1" x14ac:dyDescent="0.25">
      <c r="A121" t="s">
        <v>2596</v>
      </c>
    </row>
    <row r="122" spans="1:1" x14ac:dyDescent="0.25">
      <c r="A122" t="s">
        <v>2597</v>
      </c>
    </row>
    <row r="123" spans="1:1" x14ac:dyDescent="0.25">
      <c r="A123" t="s">
        <v>2598</v>
      </c>
    </row>
    <row r="124" spans="1:1" x14ac:dyDescent="0.25">
      <c r="A124" t="s">
        <v>2599</v>
      </c>
    </row>
    <row r="125" spans="1:1" x14ac:dyDescent="0.25">
      <c r="A125" t="s">
        <v>2600</v>
      </c>
    </row>
    <row r="126" spans="1:1" x14ac:dyDescent="0.25">
      <c r="A126" t="s">
        <v>2601</v>
      </c>
    </row>
    <row r="127" spans="1:1" x14ac:dyDescent="0.25">
      <c r="A127" t="s">
        <v>2602</v>
      </c>
    </row>
    <row r="128" spans="1:1" x14ac:dyDescent="0.25">
      <c r="A128" t="s">
        <v>2603</v>
      </c>
    </row>
    <row r="129" spans="1:1" x14ac:dyDescent="0.25">
      <c r="A129" t="s">
        <v>2604</v>
      </c>
    </row>
    <row r="130" spans="1:1" x14ac:dyDescent="0.25">
      <c r="A130" t="s">
        <v>2605</v>
      </c>
    </row>
    <row r="131" spans="1:1" x14ac:dyDescent="0.25">
      <c r="A131" t="s">
        <v>2606</v>
      </c>
    </row>
    <row r="132" spans="1:1" x14ac:dyDescent="0.25">
      <c r="A132" t="s">
        <v>2607</v>
      </c>
    </row>
    <row r="133" spans="1:1" x14ac:dyDescent="0.25">
      <c r="A133" t="s">
        <v>2608</v>
      </c>
    </row>
    <row r="134" spans="1:1" x14ac:dyDescent="0.25">
      <c r="A134" t="s">
        <v>2609</v>
      </c>
    </row>
    <row r="135" spans="1:1" x14ac:dyDescent="0.25">
      <c r="A135" t="s">
        <v>2610</v>
      </c>
    </row>
    <row r="136" spans="1:1" x14ac:dyDescent="0.25">
      <c r="A136" t="s">
        <v>2611</v>
      </c>
    </row>
    <row r="137" spans="1:1" x14ac:dyDescent="0.25">
      <c r="A137" t="s">
        <v>2612</v>
      </c>
    </row>
    <row r="138" spans="1:1" x14ac:dyDescent="0.25">
      <c r="A138" t="s">
        <v>2613</v>
      </c>
    </row>
    <row r="139" spans="1:1" x14ac:dyDescent="0.25">
      <c r="A139" t="s">
        <v>2614</v>
      </c>
    </row>
    <row r="140" spans="1:1" x14ac:dyDescent="0.25">
      <c r="A140" t="s">
        <v>2615</v>
      </c>
    </row>
    <row r="141" spans="1:1" x14ac:dyDescent="0.25">
      <c r="A141" t="s">
        <v>2616</v>
      </c>
    </row>
    <row r="142" spans="1:1" x14ac:dyDescent="0.25">
      <c r="A142" t="s">
        <v>2617</v>
      </c>
    </row>
    <row r="143" spans="1:1" x14ac:dyDescent="0.25">
      <c r="A143" t="s">
        <v>2618</v>
      </c>
    </row>
    <row r="144" spans="1:1" x14ac:dyDescent="0.25">
      <c r="A144" t="s">
        <v>2619</v>
      </c>
    </row>
    <row r="145" spans="1:1" x14ac:dyDescent="0.25">
      <c r="A145" t="s">
        <v>2620</v>
      </c>
    </row>
    <row r="146" spans="1:1" x14ac:dyDescent="0.25">
      <c r="A146" t="s">
        <v>2621</v>
      </c>
    </row>
    <row r="147" spans="1:1" x14ac:dyDescent="0.25">
      <c r="A147" t="s">
        <v>2622</v>
      </c>
    </row>
    <row r="148" spans="1:1" x14ac:dyDescent="0.25">
      <c r="A148" t="s">
        <v>2623</v>
      </c>
    </row>
    <row r="149" spans="1:1" x14ac:dyDescent="0.25">
      <c r="A149" t="s">
        <v>2624</v>
      </c>
    </row>
    <row r="150" spans="1:1" x14ac:dyDescent="0.25">
      <c r="A150" t="s">
        <v>2625</v>
      </c>
    </row>
    <row r="151" spans="1:1" x14ac:dyDescent="0.25">
      <c r="A151" t="s">
        <v>2626</v>
      </c>
    </row>
    <row r="152" spans="1:1" x14ac:dyDescent="0.25">
      <c r="A152" t="s">
        <v>2627</v>
      </c>
    </row>
    <row r="153" spans="1:1" x14ac:dyDescent="0.25">
      <c r="A153" t="s">
        <v>2628</v>
      </c>
    </row>
    <row r="154" spans="1:1" x14ac:dyDescent="0.25">
      <c r="A154" t="s">
        <v>2629</v>
      </c>
    </row>
    <row r="155" spans="1:1" x14ac:dyDescent="0.25">
      <c r="A155" t="s">
        <v>2630</v>
      </c>
    </row>
    <row r="156" spans="1:1" x14ac:dyDescent="0.25">
      <c r="A156" t="s">
        <v>2631</v>
      </c>
    </row>
    <row r="157" spans="1:1" x14ac:dyDescent="0.25">
      <c r="A157" t="s">
        <v>2632</v>
      </c>
    </row>
    <row r="158" spans="1:1" x14ac:dyDescent="0.25">
      <c r="A158" t="s">
        <v>2633</v>
      </c>
    </row>
    <row r="159" spans="1:1" x14ac:dyDescent="0.25">
      <c r="A159" t="s">
        <v>2634</v>
      </c>
    </row>
    <row r="160" spans="1:1" x14ac:dyDescent="0.25">
      <c r="A160" t="s">
        <v>2635</v>
      </c>
    </row>
    <row r="161" spans="1:1" x14ac:dyDescent="0.25">
      <c r="A161" t="s">
        <v>2636</v>
      </c>
    </row>
    <row r="162" spans="1:1" x14ac:dyDescent="0.25">
      <c r="A162" t="s">
        <v>2637</v>
      </c>
    </row>
    <row r="163" spans="1:1" x14ac:dyDescent="0.25">
      <c r="A163" t="s">
        <v>2638</v>
      </c>
    </row>
    <row r="164" spans="1:1" x14ac:dyDescent="0.25">
      <c r="A164" t="s">
        <v>2639</v>
      </c>
    </row>
    <row r="165" spans="1:1" x14ac:dyDescent="0.25">
      <c r="A165" t="s">
        <v>2640</v>
      </c>
    </row>
    <row r="166" spans="1:1" x14ac:dyDescent="0.25">
      <c r="A166" t="s">
        <v>2641</v>
      </c>
    </row>
    <row r="167" spans="1:1" x14ac:dyDescent="0.25">
      <c r="A167" t="s">
        <v>2642</v>
      </c>
    </row>
    <row r="168" spans="1:1" x14ac:dyDescent="0.25">
      <c r="A168" t="s">
        <v>2643</v>
      </c>
    </row>
    <row r="169" spans="1:1" x14ac:dyDescent="0.25">
      <c r="A169" t="s">
        <v>2644</v>
      </c>
    </row>
    <row r="170" spans="1:1" x14ac:dyDescent="0.25">
      <c r="A170" t="s">
        <v>2645</v>
      </c>
    </row>
    <row r="171" spans="1:1" x14ac:dyDescent="0.25">
      <c r="A171" t="s">
        <v>2646</v>
      </c>
    </row>
    <row r="172" spans="1:1" x14ac:dyDescent="0.25">
      <c r="A172" t="s">
        <v>2647</v>
      </c>
    </row>
    <row r="173" spans="1:1" x14ac:dyDescent="0.25">
      <c r="A173" t="s">
        <v>2648</v>
      </c>
    </row>
    <row r="174" spans="1:1" x14ac:dyDescent="0.25">
      <c r="A174" t="s">
        <v>2649</v>
      </c>
    </row>
    <row r="175" spans="1:1" x14ac:dyDescent="0.25">
      <c r="A175" t="s">
        <v>2650</v>
      </c>
    </row>
    <row r="176" spans="1:1" x14ac:dyDescent="0.25">
      <c r="A176" t="s">
        <v>2651</v>
      </c>
    </row>
    <row r="177" spans="1:1" x14ac:dyDescent="0.25">
      <c r="A177" t="s">
        <v>2652</v>
      </c>
    </row>
    <row r="178" spans="1:1" x14ac:dyDescent="0.25">
      <c r="A178" t="s">
        <v>2653</v>
      </c>
    </row>
    <row r="179" spans="1:1" x14ac:dyDescent="0.25">
      <c r="A179" t="s">
        <v>2654</v>
      </c>
    </row>
    <row r="180" spans="1:1" x14ac:dyDescent="0.25">
      <c r="A180" t="s">
        <v>2655</v>
      </c>
    </row>
    <row r="181" spans="1:1" x14ac:dyDescent="0.25">
      <c r="A181" t="s">
        <v>2656</v>
      </c>
    </row>
    <row r="182" spans="1:1" x14ac:dyDescent="0.25">
      <c r="A182" t="s">
        <v>2657</v>
      </c>
    </row>
    <row r="183" spans="1:1" x14ac:dyDescent="0.25">
      <c r="A183" t="s">
        <v>2658</v>
      </c>
    </row>
    <row r="184" spans="1:1" x14ac:dyDescent="0.25">
      <c r="A184" t="s">
        <v>2659</v>
      </c>
    </row>
    <row r="185" spans="1:1" x14ac:dyDescent="0.25">
      <c r="A185" t="s">
        <v>2660</v>
      </c>
    </row>
    <row r="186" spans="1:1" x14ac:dyDescent="0.25">
      <c r="A186" t="s">
        <v>2661</v>
      </c>
    </row>
    <row r="187" spans="1:1" x14ac:dyDescent="0.25">
      <c r="A187" t="s">
        <v>2662</v>
      </c>
    </row>
    <row r="188" spans="1:1" x14ac:dyDescent="0.25">
      <c r="A188" t="s">
        <v>2663</v>
      </c>
    </row>
    <row r="189" spans="1:1" x14ac:dyDescent="0.25">
      <c r="A189" t="s">
        <v>2664</v>
      </c>
    </row>
    <row r="190" spans="1:1" x14ac:dyDescent="0.25">
      <c r="A190" t="s">
        <v>2665</v>
      </c>
    </row>
    <row r="191" spans="1:1" x14ac:dyDescent="0.25">
      <c r="A191" t="s">
        <v>2666</v>
      </c>
    </row>
    <row r="192" spans="1:1" x14ac:dyDescent="0.25">
      <c r="A192" t="s">
        <v>2667</v>
      </c>
    </row>
    <row r="193" spans="1:1" x14ac:dyDescent="0.25">
      <c r="A193" t="s">
        <v>2668</v>
      </c>
    </row>
    <row r="194" spans="1:1" x14ac:dyDescent="0.25">
      <c r="A194" t="s">
        <v>2669</v>
      </c>
    </row>
    <row r="195" spans="1:1" x14ac:dyDescent="0.25">
      <c r="A195" t="s">
        <v>2670</v>
      </c>
    </row>
    <row r="196" spans="1:1" x14ac:dyDescent="0.25">
      <c r="A196" t="s">
        <v>2671</v>
      </c>
    </row>
    <row r="197" spans="1:1" x14ac:dyDescent="0.25">
      <c r="A197" t="s">
        <v>2672</v>
      </c>
    </row>
    <row r="198" spans="1:1" x14ac:dyDescent="0.25">
      <c r="A198" t="s">
        <v>2673</v>
      </c>
    </row>
    <row r="199" spans="1:1" x14ac:dyDescent="0.25">
      <c r="A199" t="s">
        <v>2674</v>
      </c>
    </row>
    <row r="200" spans="1:1" x14ac:dyDescent="0.25">
      <c r="A200" t="s">
        <v>2675</v>
      </c>
    </row>
    <row r="201" spans="1:1" x14ac:dyDescent="0.25">
      <c r="A201" t="s">
        <v>2676</v>
      </c>
    </row>
    <row r="202" spans="1:1" x14ac:dyDescent="0.25">
      <c r="A202" t="s">
        <v>2677</v>
      </c>
    </row>
    <row r="203" spans="1:1" x14ac:dyDescent="0.25">
      <c r="A203" t="s">
        <v>2678</v>
      </c>
    </row>
    <row r="204" spans="1:1" x14ac:dyDescent="0.25">
      <c r="A204" t="s">
        <v>2679</v>
      </c>
    </row>
    <row r="205" spans="1:1" x14ac:dyDescent="0.25">
      <c r="A205" t="s">
        <v>2680</v>
      </c>
    </row>
    <row r="206" spans="1:1" x14ac:dyDescent="0.25">
      <c r="A206" t="s">
        <v>2681</v>
      </c>
    </row>
    <row r="207" spans="1:1" x14ac:dyDescent="0.25">
      <c r="A207" t="s">
        <v>2682</v>
      </c>
    </row>
    <row r="208" spans="1:1" x14ac:dyDescent="0.25">
      <c r="A208" t="s">
        <v>2683</v>
      </c>
    </row>
    <row r="209" spans="1:1" x14ac:dyDescent="0.25">
      <c r="A209" t="s">
        <v>2684</v>
      </c>
    </row>
    <row r="210" spans="1:1" x14ac:dyDescent="0.25">
      <c r="A210" t="s">
        <v>2685</v>
      </c>
    </row>
    <row r="211" spans="1:1" x14ac:dyDescent="0.25">
      <c r="A211" t="s">
        <v>2686</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3:F95"/>
  <sheetViews>
    <sheetView workbookViewId="0">
      <selection activeCell="AD63" sqref="AD63"/>
    </sheetView>
  </sheetViews>
  <sheetFormatPr defaultRowHeight="15" x14ac:dyDescent="0.25"/>
  <sheetData>
    <row r="3" spans="1:6" x14ac:dyDescent="0.25">
      <c r="A3" t="s">
        <v>4157</v>
      </c>
      <c r="F3" t="s">
        <v>4194</v>
      </c>
    </row>
    <row r="4" spans="1:6" x14ac:dyDescent="0.25">
      <c r="A4" t="s">
        <v>4158</v>
      </c>
      <c r="F4" t="s">
        <v>4195</v>
      </c>
    </row>
    <row r="5" spans="1:6" x14ac:dyDescent="0.25">
      <c r="A5" t="s">
        <v>4159</v>
      </c>
    </row>
    <row r="6" spans="1:6" x14ac:dyDescent="0.25">
      <c r="A6" t="s">
        <v>4160</v>
      </c>
      <c r="F6" t="s">
        <v>4196</v>
      </c>
    </row>
    <row r="7" spans="1:6" x14ac:dyDescent="0.25">
      <c r="A7" t="s">
        <v>4161</v>
      </c>
      <c r="F7" t="s">
        <v>4197</v>
      </c>
    </row>
    <row r="8" spans="1:6" x14ac:dyDescent="0.25">
      <c r="A8" t="s">
        <v>4162</v>
      </c>
    </row>
    <row r="9" spans="1:6" x14ac:dyDescent="0.25">
      <c r="F9" t="s">
        <v>4198</v>
      </c>
    </row>
    <row r="10" spans="1:6" x14ac:dyDescent="0.25">
      <c r="A10" t="s">
        <v>4163</v>
      </c>
      <c r="F10" t="s">
        <v>4199</v>
      </c>
    </row>
    <row r="11" spans="1:6" x14ac:dyDescent="0.25">
      <c r="A11" t="s">
        <v>4164</v>
      </c>
    </row>
    <row r="12" spans="1:6" x14ac:dyDescent="0.25">
      <c r="A12" t="s">
        <v>4165</v>
      </c>
      <c r="F12" t="s">
        <v>4200</v>
      </c>
    </row>
    <row r="13" spans="1:6" x14ac:dyDescent="0.25">
      <c r="F13" t="s">
        <v>4201</v>
      </c>
    </row>
    <row r="15" spans="1:6" x14ac:dyDescent="0.25">
      <c r="A15" t="s">
        <v>4166</v>
      </c>
      <c r="F15" t="s">
        <v>4202</v>
      </c>
    </row>
    <row r="17" spans="1:6" x14ac:dyDescent="0.25">
      <c r="A17" t="s">
        <v>4167</v>
      </c>
      <c r="F17" t="s">
        <v>4203</v>
      </c>
    </row>
    <row r="18" spans="1:6" x14ac:dyDescent="0.25">
      <c r="A18" t="s">
        <v>4168</v>
      </c>
      <c r="F18" t="s">
        <v>4204</v>
      </c>
    </row>
    <row r="19" spans="1:6" x14ac:dyDescent="0.25">
      <c r="A19" t="s">
        <v>4169</v>
      </c>
    </row>
    <row r="20" spans="1:6" x14ac:dyDescent="0.25">
      <c r="A20" t="s">
        <v>4170</v>
      </c>
      <c r="F20" t="s">
        <v>4205</v>
      </c>
    </row>
    <row r="21" spans="1:6" x14ac:dyDescent="0.25">
      <c r="A21" t="s">
        <v>4171</v>
      </c>
      <c r="F21" t="s">
        <v>4206</v>
      </c>
    </row>
    <row r="22" spans="1:6" x14ac:dyDescent="0.25">
      <c r="A22" t="s">
        <v>4172</v>
      </c>
    </row>
    <row r="23" spans="1:6" x14ac:dyDescent="0.25">
      <c r="A23" t="s">
        <v>4173</v>
      </c>
      <c r="F23" t="s">
        <v>4207</v>
      </c>
    </row>
    <row r="24" spans="1:6" x14ac:dyDescent="0.25">
      <c r="A24" t="s">
        <v>4174</v>
      </c>
      <c r="F24" t="s">
        <v>4208</v>
      </c>
    </row>
    <row r="25" spans="1:6" x14ac:dyDescent="0.25">
      <c r="A25" t="s">
        <v>4175</v>
      </c>
    </row>
    <row r="26" spans="1:6" x14ac:dyDescent="0.25">
      <c r="A26" t="s">
        <v>4176</v>
      </c>
      <c r="F26" t="s">
        <v>4209</v>
      </c>
    </row>
    <row r="27" spans="1:6" x14ac:dyDescent="0.25">
      <c r="A27" t="s">
        <v>4177</v>
      </c>
      <c r="F27" t="s">
        <v>4210</v>
      </c>
    </row>
    <row r="28" spans="1:6" x14ac:dyDescent="0.25">
      <c r="A28" t="s">
        <v>4178</v>
      </c>
    </row>
    <row r="29" spans="1:6" x14ac:dyDescent="0.25">
      <c r="A29" t="s">
        <v>4179</v>
      </c>
      <c r="F29" t="s">
        <v>4211</v>
      </c>
    </row>
    <row r="30" spans="1:6" x14ac:dyDescent="0.25">
      <c r="A30" t="s">
        <v>4180</v>
      </c>
      <c r="F30" t="s">
        <v>4212</v>
      </c>
    </row>
    <row r="31" spans="1:6" x14ac:dyDescent="0.25">
      <c r="A31" t="s">
        <v>4181</v>
      </c>
    </row>
    <row r="32" spans="1:6" x14ac:dyDescent="0.25">
      <c r="A32" t="s">
        <v>4182</v>
      </c>
      <c r="F32" t="s">
        <v>4213</v>
      </c>
    </row>
    <row r="33" spans="1:6" x14ac:dyDescent="0.25">
      <c r="A33" t="s">
        <v>4183</v>
      </c>
    </row>
    <row r="34" spans="1:6" x14ac:dyDescent="0.25">
      <c r="A34" t="s">
        <v>4184</v>
      </c>
      <c r="F34" t="s">
        <v>4214</v>
      </c>
    </row>
    <row r="35" spans="1:6" x14ac:dyDescent="0.25">
      <c r="A35" t="s">
        <v>4185</v>
      </c>
      <c r="F35" t="s">
        <v>4215</v>
      </c>
    </row>
    <row r="36" spans="1:6" x14ac:dyDescent="0.25">
      <c r="A36" t="s">
        <v>4186</v>
      </c>
    </row>
    <row r="37" spans="1:6" x14ac:dyDescent="0.25">
      <c r="A37" t="s">
        <v>4172</v>
      </c>
      <c r="F37" t="s">
        <v>4216</v>
      </c>
    </row>
    <row r="38" spans="1:6" x14ac:dyDescent="0.25">
      <c r="A38" t="s">
        <v>4187</v>
      </c>
      <c r="F38" t="s">
        <v>4217</v>
      </c>
    </row>
    <row r="39" spans="1:6" x14ac:dyDescent="0.25">
      <c r="A39" t="s">
        <v>4179</v>
      </c>
    </row>
    <row r="40" spans="1:6" x14ac:dyDescent="0.25">
      <c r="A40" t="s">
        <v>4180</v>
      </c>
      <c r="F40" t="s">
        <v>4218</v>
      </c>
    </row>
    <row r="41" spans="1:6" x14ac:dyDescent="0.25">
      <c r="A41" t="s">
        <v>4181</v>
      </c>
      <c r="F41" t="s">
        <v>4219</v>
      </c>
    </row>
    <row r="42" spans="1:6" x14ac:dyDescent="0.25">
      <c r="A42" t="s">
        <v>4188</v>
      </c>
    </row>
    <row r="43" spans="1:6" x14ac:dyDescent="0.25">
      <c r="A43" t="s">
        <v>4182</v>
      </c>
      <c r="F43" t="s">
        <v>4220</v>
      </c>
    </row>
    <row r="44" spans="1:6" x14ac:dyDescent="0.25">
      <c r="A44" t="s">
        <v>4186</v>
      </c>
      <c r="F44" t="s">
        <v>4221</v>
      </c>
    </row>
    <row r="45" spans="1:6" x14ac:dyDescent="0.25">
      <c r="A45" t="s">
        <v>4172</v>
      </c>
    </row>
    <row r="46" spans="1:6" x14ac:dyDescent="0.25">
      <c r="A46" t="s">
        <v>4187</v>
      </c>
      <c r="F46" t="s">
        <v>4222</v>
      </c>
    </row>
    <row r="47" spans="1:6" x14ac:dyDescent="0.25">
      <c r="F47" t="s">
        <v>4223</v>
      </c>
    </row>
    <row r="49" spans="6:6" x14ac:dyDescent="0.25">
      <c r="F49" t="s">
        <v>4224</v>
      </c>
    </row>
    <row r="51" spans="6:6" x14ac:dyDescent="0.25">
      <c r="F51" t="s">
        <v>4225</v>
      </c>
    </row>
    <row r="52" spans="6:6" x14ac:dyDescent="0.25">
      <c r="F52" t="s">
        <v>4226</v>
      </c>
    </row>
    <row r="54" spans="6:6" x14ac:dyDescent="0.25">
      <c r="F54" t="s">
        <v>4227</v>
      </c>
    </row>
    <row r="55" spans="6:6" x14ac:dyDescent="0.25">
      <c r="F55" t="s">
        <v>4228</v>
      </c>
    </row>
    <row r="57" spans="6:6" x14ac:dyDescent="0.25">
      <c r="F57" t="s">
        <v>4229</v>
      </c>
    </row>
    <row r="58" spans="6:6" x14ac:dyDescent="0.25">
      <c r="F58" t="s">
        <v>4230</v>
      </c>
    </row>
    <row r="60" spans="6:6" x14ac:dyDescent="0.25">
      <c r="F60" t="s">
        <v>4231</v>
      </c>
    </row>
    <row r="61" spans="6:6" x14ac:dyDescent="0.25">
      <c r="F61" t="s">
        <v>4232</v>
      </c>
    </row>
    <row r="63" spans="6:6" x14ac:dyDescent="0.25">
      <c r="F63" t="s">
        <v>4233</v>
      </c>
    </row>
    <row r="64" spans="6:6" x14ac:dyDescent="0.25">
      <c r="F64" t="s">
        <v>4234</v>
      </c>
    </row>
    <row r="66" spans="6:6" x14ac:dyDescent="0.25">
      <c r="F66" t="s">
        <v>4235</v>
      </c>
    </row>
    <row r="68" spans="6:6" x14ac:dyDescent="0.25">
      <c r="F68" t="s">
        <v>4236</v>
      </c>
    </row>
    <row r="69" spans="6:6" x14ac:dyDescent="0.25">
      <c r="F69" t="s">
        <v>4237</v>
      </c>
    </row>
    <row r="71" spans="6:6" x14ac:dyDescent="0.25">
      <c r="F71" t="s">
        <v>4238</v>
      </c>
    </row>
    <row r="72" spans="6:6" x14ac:dyDescent="0.25">
      <c r="F72" t="s">
        <v>4239</v>
      </c>
    </row>
    <row r="74" spans="6:6" x14ac:dyDescent="0.25">
      <c r="F74" t="s">
        <v>4240</v>
      </c>
    </row>
    <row r="75" spans="6:6" x14ac:dyDescent="0.25">
      <c r="F75" t="s">
        <v>4241</v>
      </c>
    </row>
    <row r="77" spans="6:6" x14ac:dyDescent="0.25">
      <c r="F77" t="s">
        <v>4242</v>
      </c>
    </row>
    <row r="78" spans="6:6" x14ac:dyDescent="0.25">
      <c r="F78" t="s">
        <v>4243</v>
      </c>
    </row>
    <row r="80" spans="6:6" x14ac:dyDescent="0.25">
      <c r="F80" t="s">
        <v>4244</v>
      </c>
    </row>
    <row r="81" spans="6:6" x14ac:dyDescent="0.25">
      <c r="F81" t="s">
        <v>4245</v>
      </c>
    </row>
    <row r="83" spans="6:6" x14ac:dyDescent="0.25">
      <c r="F83" t="s">
        <v>4246</v>
      </c>
    </row>
    <row r="85" spans="6:6" x14ac:dyDescent="0.25">
      <c r="F85" t="s">
        <v>4247</v>
      </c>
    </row>
    <row r="86" spans="6:6" x14ac:dyDescent="0.25">
      <c r="F86" t="s">
        <v>4248</v>
      </c>
    </row>
    <row r="88" spans="6:6" x14ac:dyDescent="0.25">
      <c r="F88" t="s">
        <v>4249</v>
      </c>
    </row>
    <row r="89" spans="6:6" x14ac:dyDescent="0.25">
      <c r="F89" t="s">
        <v>4250</v>
      </c>
    </row>
    <row r="91" spans="6:6" x14ac:dyDescent="0.25">
      <c r="F91" t="s">
        <v>4251</v>
      </c>
    </row>
    <row r="92" spans="6:6" x14ac:dyDescent="0.25">
      <c r="F92" t="s">
        <v>4252</v>
      </c>
    </row>
    <row r="94" spans="6:6" x14ac:dyDescent="0.25">
      <c r="F94" t="s">
        <v>4253</v>
      </c>
    </row>
    <row r="95" spans="6:6" x14ac:dyDescent="0.25">
      <c r="F95" t="s">
        <v>4254</v>
      </c>
    </row>
  </sheetData>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62F413-A622-4114-BE44-E3656370A701}">
  <dimension ref="A1:P34"/>
  <sheetViews>
    <sheetView workbookViewId="0">
      <pane xSplit="1" ySplit="6" topLeftCell="B7" activePane="bottomRight" state="frozen"/>
      <selection activeCell="AD63" sqref="AD63"/>
      <selection pane="topRight" activeCell="AD63" sqref="AD63"/>
      <selection pane="bottomLeft" activeCell="AD63" sqref="AD63"/>
      <selection pane="bottomRight" activeCell="AD63" sqref="AD63"/>
    </sheetView>
  </sheetViews>
  <sheetFormatPr defaultRowHeight="15" x14ac:dyDescent="0.25"/>
  <cols>
    <col min="1" max="1" width="27.7109375" customWidth="1"/>
    <col min="2" max="2" width="44.28515625" bestFit="1" customWidth="1"/>
    <col min="3" max="3" width="41.140625" customWidth="1"/>
  </cols>
  <sheetData>
    <row r="1" spans="1:16" ht="18.75" x14ac:dyDescent="0.3">
      <c r="A1" s="3" t="s">
        <v>4785</v>
      </c>
    </row>
    <row r="2" spans="1:16" x14ac:dyDescent="0.25">
      <c r="A2" t="s">
        <v>4790</v>
      </c>
    </row>
    <row r="3" spans="1:16" x14ac:dyDescent="0.25">
      <c r="A3" t="s">
        <v>4791</v>
      </c>
    </row>
    <row r="4" spans="1:16" x14ac:dyDescent="0.25">
      <c r="A4" t="s">
        <v>4792</v>
      </c>
    </row>
    <row r="6" spans="1:16" s="2" customFormat="1" x14ac:dyDescent="0.25">
      <c r="A6" s="2" t="s">
        <v>5</v>
      </c>
      <c r="B6" s="2" t="s">
        <v>0</v>
      </c>
      <c r="C6" s="2" t="s">
        <v>4789</v>
      </c>
    </row>
    <row r="7" spans="1:16" x14ac:dyDescent="0.25">
      <c r="A7" t="s">
        <v>164</v>
      </c>
      <c r="B7" t="s">
        <v>4850</v>
      </c>
      <c r="C7" t="s">
        <v>4793</v>
      </c>
      <c r="J7" s="298" t="s">
        <v>4794</v>
      </c>
    </row>
    <row r="8" spans="1:16" x14ac:dyDescent="0.25">
      <c r="A8" t="s">
        <v>4782</v>
      </c>
      <c r="B8" t="s">
        <v>4809</v>
      </c>
      <c r="C8" t="s">
        <v>4827</v>
      </c>
      <c r="J8" t="s">
        <v>4824</v>
      </c>
    </row>
    <row r="9" spans="1:16" x14ac:dyDescent="0.25">
      <c r="A9" t="s">
        <v>327</v>
      </c>
      <c r="B9" t="s">
        <v>4810</v>
      </c>
      <c r="C9" t="s">
        <v>4851</v>
      </c>
    </row>
    <row r="10" spans="1:16" x14ac:dyDescent="0.25">
      <c r="A10" t="s">
        <v>165</v>
      </c>
      <c r="B10" t="s">
        <v>4811</v>
      </c>
      <c r="C10" t="s">
        <v>4828</v>
      </c>
    </row>
    <row r="11" spans="1:16" x14ac:dyDescent="0.25">
      <c r="A11" t="s">
        <v>163</v>
      </c>
      <c r="B11" t="s">
        <v>4786</v>
      </c>
      <c r="C11" t="s">
        <v>4829</v>
      </c>
    </row>
    <row r="12" spans="1:16" x14ac:dyDescent="0.25">
      <c r="A12" t="s">
        <v>166</v>
      </c>
      <c r="B12" t="s">
        <v>4852</v>
      </c>
      <c r="C12" t="s">
        <v>4854</v>
      </c>
    </row>
    <row r="13" spans="1:16" x14ac:dyDescent="0.25">
      <c r="A13" t="s">
        <v>328</v>
      </c>
      <c r="B13" t="s">
        <v>4801</v>
      </c>
      <c r="C13" t="s">
        <v>4830</v>
      </c>
    </row>
    <row r="14" spans="1:16" x14ac:dyDescent="0.25">
      <c r="A14" t="s">
        <v>4783</v>
      </c>
      <c r="B14" t="s">
        <v>4787</v>
      </c>
      <c r="C14" t="s">
        <v>4855</v>
      </c>
    </row>
    <row r="15" spans="1:16" x14ac:dyDescent="0.25">
      <c r="A15" t="s">
        <v>128</v>
      </c>
      <c r="B15" t="s">
        <v>4788</v>
      </c>
      <c r="C15" t="s">
        <v>4831</v>
      </c>
    </row>
    <row r="16" spans="1:16" x14ac:dyDescent="0.25">
      <c r="A16" t="s">
        <v>4784</v>
      </c>
      <c r="B16" t="s">
        <v>4807</v>
      </c>
      <c r="C16" t="s">
        <v>4832</v>
      </c>
      <c r="N16" t="s">
        <v>4814</v>
      </c>
      <c r="P16" t="s">
        <v>4815</v>
      </c>
    </row>
    <row r="17" spans="1:14" x14ac:dyDescent="0.25">
      <c r="A17" t="s">
        <v>3408</v>
      </c>
      <c r="B17" t="s">
        <v>4808</v>
      </c>
      <c r="C17" t="s">
        <v>4833</v>
      </c>
      <c r="N17" t="s">
        <v>4816</v>
      </c>
    </row>
    <row r="18" spans="1:14" x14ac:dyDescent="0.25">
      <c r="A18" t="s">
        <v>330</v>
      </c>
      <c r="B18" t="s">
        <v>4856</v>
      </c>
      <c r="C18" t="s">
        <v>4834</v>
      </c>
      <c r="N18" t="s">
        <v>4817</v>
      </c>
    </row>
    <row r="19" spans="1:14" x14ac:dyDescent="0.25">
      <c r="A19" t="s">
        <v>157</v>
      </c>
      <c r="B19" t="s">
        <v>4797</v>
      </c>
      <c r="C19" t="s">
        <v>4835</v>
      </c>
      <c r="N19" t="s">
        <v>4818</v>
      </c>
    </row>
    <row r="20" spans="1:14" x14ac:dyDescent="0.25">
      <c r="A20" t="s">
        <v>3006</v>
      </c>
      <c r="B20" t="s">
        <v>4795</v>
      </c>
      <c r="C20" t="s">
        <v>4836</v>
      </c>
      <c r="N20" t="s">
        <v>4819</v>
      </c>
    </row>
    <row r="21" spans="1:14" x14ac:dyDescent="0.25">
      <c r="A21" t="s">
        <v>331</v>
      </c>
      <c r="B21" t="s">
        <v>4802</v>
      </c>
      <c r="C21" t="s">
        <v>4837</v>
      </c>
      <c r="N21" t="s">
        <v>4820</v>
      </c>
    </row>
    <row r="22" spans="1:14" x14ac:dyDescent="0.25">
      <c r="A22" t="s">
        <v>3426</v>
      </c>
      <c r="B22" t="s">
        <v>4796</v>
      </c>
      <c r="C22" t="s">
        <v>4838</v>
      </c>
      <c r="N22" t="s">
        <v>4821</v>
      </c>
    </row>
    <row r="23" spans="1:14" x14ac:dyDescent="0.25">
      <c r="A23" t="s">
        <v>332</v>
      </c>
      <c r="B23" t="s">
        <v>4804</v>
      </c>
      <c r="C23" t="s">
        <v>4839</v>
      </c>
    </row>
    <row r="24" spans="1:14" x14ac:dyDescent="0.25">
      <c r="A24" t="s">
        <v>2772</v>
      </c>
      <c r="B24" t="s">
        <v>4812</v>
      </c>
      <c r="C24" t="s">
        <v>4840</v>
      </c>
    </row>
    <row r="25" spans="1:14" x14ac:dyDescent="0.25">
      <c r="A25" t="s">
        <v>1910</v>
      </c>
      <c r="B25" t="s">
        <v>4813</v>
      </c>
      <c r="C25" t="s">
        <v>4841</v>
      </c>
    </row>
    <row r="26" spans="1:14" x14ac:dyDescent="0.25">
      <c r="A26" t="s">
        <v>3316</v>
      </c>
      <c r="B26" t="s">
        <v>4805</v>
      </c>
      <c r="C26" t="s">
        <v>4842</v>
      </c>
    </row>
    <row r="27" spans="1:14" x14ac:dyDescent="0.25">
      <c r="A27" t="s">
        <v>2703</v>
      </c>
      <c r="B27" t="s">
        <v>4798</v>
      </c>
      <c r="C27" t="s">
        <v>4843</v>
      </c>
    </row>
    <row r="28" spans="1:14" x14ac:dyDescent="0.25">
      <c r="A28" t="s">
        <v>333</v>
      </c>
      <c r="B28" t="s">
        <v>4803</v>
      </c>
      <c r="C28" t="s">
        <v>4857</v>
      </c>
    </row>
    <row r="29" spans="1:14" x14ac:dyDescent="0.25">
      <c r="A29" t="s">
        <v>3454</v>
      </c>
      <c r="B29" t="s">
        <v>4799</v>
      </c>
      <c r="C29" t="s">
        <v>4844</v>
      </c>
    </row>
    <row r="30" spans="1:14" x14ac:dyDescent="0.25">
      <c r="A30" t="s">
        <v>3457</v>
      </c>
      <c r="B30" t="s">
        <v>4800</v>
      </c>
      <c r="C30" t="s">
        <v>4845</v>
      </c>
    </row>
    <row r="31" spans="1:14" x14ac:dyDescent="0.25">
      <c r="A31" t="s">
        <v>3460</v>
      </c>
      <c r="B31" t="s">
        <v>4858</v>
      </c>
      <c r="C31" t="s">
        <v>4847</v>
      </c>
    </row>
    <row r="32" spans="1:14" x14ac:dyDescent="0.25">
      <c r="A32" t="s">
        <v>3657</v>
      </c>
      <c r="B32" t="s">
        <v>4859</v>
      </c>
      <c r="C32" t="s">
        <v>4846</v>
      </c>
    </row>
    <row r="33" spans="1:3" x14ac:dyDescent="0.25">
      <c r="A33" t="s">
        <v>3462</v>
      </c>
      <c r="B33" t="s">
        <v>4860</v>
      </c>
      <c r="C33" t="s">
        <v>4848</v>
      </c>
    </row>
    <row r="34" spans="1:3" x14ac:dyDescent="0.25">
      <c r="A34" t="s">
        <v>3886</v>
      </c>
      <c r="B34" t="s">
        <v>4806</v>
      </c>
      <c r="C34" t="s">
        <v>4849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dimension ref="A1:J14"/>
  <sheetViews>
    <sheetView workbookViewId="0">
      <selection activeCell="AD63" sqref="AD63"/>
    </sheetView>
  </sheetViews>
  <sheetFormatPr defaultRowHeight="15" x14ac:dyDescent="0.25"/>
  <cols>
    <col min="1" max="1" width="22.28515625" customWidth="1"/>
    <col min="2" max="2" width="30.7109375" customWidth="1"/>
    <col min="3" max="3" width="46.5703125" bestFit="1" customWidth="1"/>
    <col min="4" max="6" width="9.140625" style="1"/>
    <col min="7" max="7" width="16" bestFit="1" customWidth="1"/>
    <col min="8" max="8" width="22" bestFit="1" customWidth="1"/>
  </cols>
  <sheetData>
    <row r="1" spans="1:10" ht="18.75" x14ac:dyDescent="0.3">
      <c r="A1" s="3" t="s">
        <v>4734</v>
      </c>
    </row>
    <row r="3" spans="1:10" s="2" customFormat="1" x14ac:dyDescent="0.25">
      <c r="A3" s="2" t="s">
        <v>0</v>
      </c>
      <c r="B3" s="2" t="s">
        <v>1</v>
      </c>
      <c r="C3" s="2" t="s">
        <v>1431</v>
      </c>
      <c r="D3" s="4" t="s">
        <v>2</v>
      </c>
      <c r="E3" s="4" t="s">
        <v>3</v>
      </c>
      <c r="F3" s="4" t="s">
        <v>4</v>
      </c>
      <c r="G3" s="2" t="s">
        <v>5</v>
      </c>
      <c r="H3" s="2" t="s">
        <v>1418</v>
      </c>
    </row>
    <row r="4" spans="1:10" x14ac:dyDescent="0.25">
      <c r="A4" t="s">
        <v>6</v>
      </c>
      <c r="B4" t="s">
        <v>7</v>
      </c>
      <c r="C4" t="s">
        <v>1444</v>
      </c>
      <c r="G4" t="s">
        <v>8</v>
      </c>
      <c r="H4" t="s">
        <v>248</v>
      </c>
    </row>
    <row r="5" spans="1:10" x14ac:dyDescent="0.25">
      <c r="A5" t="s">
        <v>15</v>
      </c>
      <c r="B5" t="s">
        <v>169</v>
      </c>
      <c r="C5" t="s">
        <v>1436</v>
      </c>
      <c r="G5" t="s">
        <v>1156</v>
      </c>
      <c r="H5" t="s">
        <v>1416</v>
      </c>
    </row>
    <row r="6" spans="1:10" x14ac:dyDescent="0.25">
      <c r="A6" t="s">
        <v>1425</v>
      </c>
      <c r="B6" t="s">
        <v>1424</v>
      </c>
      <c r="C6" t="s">
        <v>1437</v>
      </c>
      <c r="G6" t="s">
        <v>54</v>
      </c>
      <c r="H6" t="s">
        <v>1417</v>
      </c>
    </row>
    <row r="7" spans="1:10" x14ac:dyDescent="0.25">
      <c r="A7" t="s">
        <v>1426</v>
      </c>
      <c r="B7" t="s">
        <v>1428</v>
      </c>
      <c r="C7" t="s">
        <v>1438</v>
      </c>
      <c r="G7" t="s">
        <v>2703</v>
      </c>
      <c r="H7" t="s">
        <v>1419</v>
      </c>
      <c r="J7" t="s">
        <v>1427</v>
      </c>
    </row>
    <row r="8" spans="1:10" x14ac:dyDescent="0.25">
      <c r="A8" t="s">
        <v>1430</v>
      </c>
      <c r="B8" t="s">
        <v>1429</v>
      </c>
      <c r="C8" t="s">
        <v>1439</v>
      </c>
      <c r="G8" t="s">
        <v>1910</v>
      </c>
      <c r="H8" t="s">
        <v>1420</v>
      </c>
    </row>
    <row r="9" spans="1:10" x14ac:dyDescent="0.25">
      <c r="A9" t="s">
        <v>168</v>
      </c>
      <c r="B9" t="s">
        <v>167</v>
      </c>
      <c r="C9" t="s">
        <v>1440</v>
      </c>
      <c r="G9" t="s">
        <v>152</v>
      </c>
      <c r="H9" t="s">
        <v>1421</v>
      </c>
    </row>
    <row r="10" spans="1:10" x14ac:dyDescent="0.25">
      <c r="A10" t="s">
        <v>162</v>
      </c>
      <c r="B10" t="s">
        <v>174</v>
      </c>
      <c r="C10" t="s">
        <v>1443</v>
      </c>
      <c r="G10" t="s">
        <v>320</v>
      </c>
      <c r="H10" t="s">
        <v>251</v>
      </c>
    </row>
    <row r="11" spans="1:10" x14ac:dyDescent="0.25">
      <c r="A11" t="s">
        <v>16</v>
      </c>
      <c r="B11" t="s">
        <v>173</v>
      </c>
      <c r="C11" t="s">
        <v>1441</v>
      </c>
      <c r="G11" t="s">
        <v>320</v>
      </c>
      <c r="H11" t="s">
        <v>1422</v>
      </c>
    </row>
    <row r="12" spans="1:10" x14ac:dyDescent="0.25">
      <c r="A12" t="s">
        <v>1433</v>
      </c>
      <c r="B12" t="s">
        <v>170</v>
      </c>
      <c r="C12" t="s">
        <v>1445</v>
      </c>
      <c r="G12" t="s">
        <v>1156</v>
      </c>
      <c r="H12" t="s">
        <v>1423</v>
      </c>
    </row>
    <row r="13" spans="1:10" x14ac:dyDescent="0.25">
      <c r="A13" t="s">
        <v>14</v>
      </c>
      <c r="B13" t="s">
        <v>172</v>
      </c>
      <c r="C13" t="s">
        <v>1442</v>
      </c>
      <c r="G13" t="s">
        <v>307</v>
      </c>
      <c r="H13" t="s">
        <v>254</v>
      </c>
    </row>
    <row r="14" spans="1:10" x14ac:dyDescent="0.25">
      <c r="A14" t="s">
        <v>13</v>
      </c>
      <c r="B14" t="s">
        <v>171</v>
      </c>
      <c r="C14" t="s">
        <v>1432</v>
      </c>
      <c r="G14" t="s">
        <v>307</v>
      </c>
      <c r="H14" t="s">
        <v>474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9B55D4-7ADD-4288-A1D5-68050C6286E4}">
  <dimension ref="A1:G95"/>
  <sheetViews>
    <sheetView workbookViewId="0">
      <pane xSplit="1" ySplit="3" topLeftCell="B4" activePane="bottomRight" state="frozen"/>
      <selection activeCell="AD63" sqref="AD63"/>
      <selection pane="topRight" activeCell="AD63" sqref="AD63"/>
      <selection pane="bottomLeft" activeCell="AD63" sqref="AD63"/>
      <selection pane="bottomRight" activeCell="AD63" sqref="AD63"/>
    </sheetView>
  </sheetViews>
  <sheetFormatPr defaultRowHeight="15" x14ac:dyDescent="0.25"/>
  <cols>
    <col min="1" max="1" width="43.28515625" bestFit="1" customWidth="1"/>
    <col min="2" max="2" width="30.7109375" customWidth="1"/>
    <col min="3" max="3" width="48.5703125" bestFit="1" customWidth="1"/>
    <col min="4" max="4" width="34.140625" customWidth="1"/>
    <col min="5" max="5" width="19.7109375" customWidth="1"/>
    <col min="6" max="6" width="70.5703125" bestFit="1" customWidth="1"/>
    <col min="7" max="7" width="71" customWidth="1"/>
  </cols>
  <sheetData>
    <row r="1" spans="1:7" ht="18.75" x14ac:dyDescent="0.3">
      <c r="A1" s="3" t="s">
        <v>3669</v>
      </c>
      <c r="B1" s="3"/>
    </row>
    <row r="3" spans="1:7" s="2" customFormat="1" x14ac:dyDescent="0.25">
      <c r="A3" s="2" t="s">
        <v>0</v>
      </c>
      <c r="B3" s="2" t="s">
        <v>1852</v>
      </c>
      <c r="C3" s="2" t="s">
        <v>1447</v>
      </c>
      <c r="D3" s="2" t="s">
        <v>3636</v>
      </c>
      <c r="E3" s="2" t="s">
        <v>5</v>
      </c>
      <c r="F3" s="2" t="s">
        <v>1418</v>
      </c>
      <c r="G3" s="2" t="s">
        <v>1530</v>
      </c>
    </row>
    <row r="4" spans="1:7" s="51" customFormat="1" x14ac:dyDescent="0.25">
      <c r="A4" s="51" t="s">
        <v>3249</v>
      </c>
      <c r="C4" s="51" t="s">
        <v>3235</v>
      </c>
      <c r="D4" s="51" t="s">
        <v>3637</v>
      </c>
      <c r="E4" s="51" t="s">
        <v>164</v>
      </c>
      <c r="F4" s="51" t="s">
        <v>245</v>
      </c>
    </row>
    <row r="5" spans="1:7" s="51" customFormat="1" x14ac:dyDescent="0.25">
      <c r="A5" s="51" t="s">
        <v>2760</v>
      </c>
      <c r="C5" s="51" t="s">
        <v>3246</v>
      </c>
      <c r="E5" s="51" t="s">
        <v>164</v>
      </c>
      <c r="F5" s="51" t="s">
        <v>381</v>
      </c>
    </row>
    <row r="6" spans="1:7" s="51" customFormat="1" x14ac:dyDescent="0.25">
      <c r="A6" s="51" t="s">
        <v>3664</v>
      </c>
      <c r="C6" s="51" t="s">
        <v>3659</v>
      </c>
      <c r="E6" s="51" t="s">
        <v>164</v>
      </c>
      <c r="F6" s="51" t="s">
        <v>386</v>
      </c>
    </row>
    <row r="7" spans="1:7" x14ac:dyDescent="0.25">
      <c r="A7" t="s">
        <v>2719</v>
      </c>
      <c r="C7" t="s">
        <v>3643</v>
      </c>
      <c r="E7" t="s">
        <v>327</v>
      </c>
      <c r="F7" t="s">
        <v>247</v>
      </c>
    </row>
    <row r="8" spans="1:7" x14ac:dyDescent="0.25">
      <c r="A8" t="s">
        <v>2136</v>
      </c>
      <c r="C8" t="s">
        <v>3638</v>
      </c>
      <c r="E8" t="s">
        <v>327</v>
      </c>
      <c r="F8" t="s">
        <v>406</v>
      </c>
      <c r="G8" s="27"/>
    </row>
    <row r="9" spans="1:7" s="51" customFormat="1" x14ac:dyDescent="0.25">
      <c r="A9" s="51" t="s">
        <v>3647</v>
      </c>
      <c r="C9" s="51" t="s">
        <v>3570</v>
      </c>
      <c r="E9" s="51" t="s">
        <v>165</v>
      </c>
      <c r="F9" s="51" t="s">
        <v>393</v>
      </c>
    </row>
    <row r="10" spans="1:7" s="51" customFormat="1" x14ac:dyDescent="0.25">
      <c r="A10" s="51" t="s">
        <v>2724</v>
      </c>
      <c r="C10" s="51" t="s">
        <v>3563</v>
      </c>
      <c r="E10" s="51" t="s">
        <v>165</v>
      </c>
      <c r="F10" s="51" t="s">
        <v>394</v>
      </c>
    </row>
    <row r="11" spans="1:7" s="51" customFormat="1" x14ac:dyDescent="0.25">
      <c r="A11" s="51" t="s">
        <v>2725</v>
      </c>
      <c r="C11" s="51" t="s">
        <v>3635</v>
      </c>
      <c r="E11" s="51" t="s">
        <v>165</v>
      </c>
      <c r="F11" s="51" t="s">
        <v>246</v>
      </c>
    </row>
    <row r="12" spans="1:7" x14ac:dyDescent="0.25">
      <c r="A12" t="s">
        <v>2718</v>
      </c>
      <c r="C12" t="s">
        <v>3255</v>
      </c>
      <c r="E12" t="s">
        <v>163</v>
      </c>
      <c r="F12" t="s">
        <v>417</v>
      </c>
    </row>
    <row r="13" spans="1:7" x14ac:dyDescent="0.25">
      <c r="A13" t="s">
        <v>2722</v>
      </c>
      <c r="C13" t="s">
        <v>3254</v>
      </c>
      <c r="E13" t="s">
        <v>163</v>
      </c>
      <c r="F13" t="s">
        <v>420</v>
      </c>
    </row>
    <row r="14" spans="1:7" s="51" customFormat="1" x14ac:dyDescent="0.25">
      <c r="A14" s="51" t="s">
        <v>3693</v>
      </c>
      <c r="C14" s="51" t="s">
        <v>3648</v>
      </c>
      <c r="E14" s="51" t="s">
        <v>166</v>
      </c>
      <c r="F14" s="51" t="s">
        <v>268</v>
      </c>
      <c r="G14" s="58"/>
    </row>
    <row r="15" spans="1:7" s="51" customFormat="1" x14ac:dyDescent="0.25">
      <c r="A15" s="51" t="s">
        <v>1223</v>
      </c>
      <c r="C15" s="51" t="s">
        <v>3650</v>
      </c>
      <c r="E15" s="51" t="s">
        <v>166</v>
      </c>
      <c r="F15" s="51" t="s">
        <v>249</v>
      </c>
    </row>
    <row r="16" spans="1:7" s="51" customFormat="1" x14ac:dyDescent="0.25">
      <c r="A16" s="51" t="s">
        <v>2721</v>
      </c>
      <c r="C16" s="51" t="s">
        <v>3651</v>
      </c>
      <c r="E16" s="51" t="s">
        <v>166</v>
      </c>
      <c r="F16" s="51" t="s">
        <v>412</v>
      </c>
    </row>
    <row r="17" spans="1:6" x14ac:dyDescent="0.25">
      <c r="A17" t="s">
        <v>3598</v>
      </c>
      <c r="C17" t="s">
        <v>3652</v>
      </c>
      <c r="E17" t="s">
        <v>328</v>
      </c>
      <c r="F17" t="s">
        <v>422</v>
      </c>
    </row>
    <row r="18" spans="1:6" s="51" customFormat="1" x14ac:dyDescent="0.25">
      <c r="A18" s="51" t="s">
        <v>1119</v>
      </c>
      <c r="C18" s="51" t="s">
        <v>2424</v>
      </c>
      <c r="E18" s="51" t="s">
        <v>3654</v>
      </c>
      <c r="F18" s="51" t="s">
        <v>429</v>
      </c>
    </row>
    <row r="19" spans="1:6" s="51" customFormat="1" x14ac:dyDescent="0.25">
      <c r="A19" s="51" t="s">
        <v>2723</v>
      </c>
      <c r="B19" s="52"/>
      <c r="C19" s="51" t="s">
        <v>4644</v>
      </c>
      <c r="D19" s="51" t="s">
        <v>3637</v>
      </c>
      <c r="E19" s="51" t="s">
        <v>3654</v>
      </c>
      <c r="F19" s="51" t="s">
        <v>4633</v>
      </c>
    </row>
    <row r="20" spans="1:6" s="51" customFormat="1" x14ac:dyDescent="0.25">
      <c r="A20" s="51" t="s">
        <v>2817</v>
      </c>
      <c r="C20" s="51" t="s">
        <v>4408</v>
      </c>
      <c r="E20" s="51" t="s">
        <v>3654</v>
      </c>
      <c r="F20" s="51" t="s">
        <v>4407</v>
      </c>
    </row>
    <row r="21" spans="1:6" x14ac:dyDescent="0.25">
      <c r="A21" t="s">
        <v>1127</v>
      </c>
      <c r="C21" t="s">
        <v>56</v>
      </c>
      <c r="E21" t="s">
        <v>330</v>
      </c>
      <c r="F21" t="s">
        <v>3655</v>
      </c>
    </row>
    <row r="22" spans="1:6" s="51" customFormat="1" x14ac:dyDescent="0.25">
      <c r="A22" s="51" t="s">
        <v>1222</v>
      </c>
      <c r="C22" s="51" t="s">
        <v>2428</v>
      </c>
      <c r="E22" s="51" t="s">
        <v>157</v>
      </c>
      <c r="F22" s="51" t="s">
        <v>251</v>
      </c>
    </row>
    <row r="23" spans="1:6" s="51" customFormat="1" x14ac:dyDescent="0.25">
      <c r="A23" s="51" t="s">
        <v>2847</v>
      </c>
      <c r="C23" s="51" t="s">
        <v>2429</v>
      </c>
      <c r="E23" s="51" t="s">
        <v>157</v>
      </c>
      <c r="F23" s="51" t="s">
        <v>454</v>
      </c>
    </row>
    <row r="24" spans="1:6" s="51" customFormat="1" x14ac:dyDescent="0.25">
      <c r="A24" s="51" t="s">
        <v>2846</v>
      </c>
      <c r="C24" s="51" t="s">
        <v>2432</v>
      </c>
      <c r="E24" s="51" t="s">
        <v>157</v>
      </c>
      <c r="F24" s="51" t="s">
        <v>2463</v>
      </c>
    </row>
    <row r="25" spans="1:6" x14ac:dyDescent="0.25">
      <c r="A25" t="s">
        <v>4657</v>
      </c>
      <c r="C25" t="s">
        <v>2978</v>
      </c>
      <c r="E25" t="s">
        <v>3006</v>
      </c>
      <c r="F25" t="s">
        <v>458</v>
      </c>
    </row>
    <row r="26" spans="1:6" x14ac:dyDescent="0.25">
      <c r="A26" t="s">
        <v>1221</v>
      </c>
      <c r="C26" t="s">
        <v>2979</v>
      </c>
      <c r="E26" t="s">
        <v>3006</v>
      </c>
      <c r="F26" t="s">
        <v>459</v>
      </c>
    </row>
    <row r="27" spans="1:6" x14ac:dyDescent="0.25">
      <c r="A27" t="s">
        <v>2841</v>
      </c>
      <c r="C27" t="s">
        <v>2984</v>
      </c>
      <c r="E27" t="s">
        <v>3006</v>
      </c>
      <c r="F27" t="s">
        <v>2839</v>
      </c>
    </row>
    <row r="28" spans="1:6" x14ac:dyDescent="0.25">
      <c r="A28" t="s">
        <v>1209</v>
      </c>
      <c r="C28" t="s">
        <v>3024</v>
      </c>
      <c r="E28" t="s">
        <v>465</v>
      </c>
      <c r="F28" t="s">
        <v>4520</v>
      </c>
    </row>
    <row r="29" spans="1:6" s="51" customFormat="1" x14ac:dyDescent="0.25">
      <c r="A29" s="51" t="s">
        <v>1208</v>
      </c>
      <c r="C29" s="51" t="s">
        <v>2436</v>
      </c>
      <c r="E29" s="51" t="s">
        <v>331</v>
      </c>
      <c r="F29" s="51" t="s">
        <v>253</v>
      </c>
    </row>
    <row r="30" spans="1:6" x14ac:dyDescent="0.25">
      <c r="A30" t="s">
        <v>2215</v>
      </c>
      <c r="C30" t="s">
        <v>2462</v>
      </c>
      <c r="E30" t="s">
        <v>254</v>
      </c>
      <c r="F30" t="s">
        <v>254</v>
      </c>
    </row>
    <row r="31" spans="1:6" s="51" customFormat="1" x14ac:dyDescent="0.25">
      <c r="A31" s="51" t="s">
        <v>1253</v>
      </c>
      <c r="C31" s="51" t="s">
        <v>3656</v>
      </c>
      <c r="E31" s="51" t="s">
        <v>2772</v>
      </c>
      <c r="F31" s="51" t="s">
        <v>478</v>
      </c>
    </row>
    <row r="32" spans="1:6" x14ac:dyDescent="0.25">
      <c r="A32" t="s">
        <v>3675</v>
      </c>
      <c r="C32" t="s">
        <v>2442</v>
      </c>
      <c r="E32" t="s">
        <v>3454</v>
      </c>
      <c r="F32" t="s">
        <v>480</v>
      </c>
    </row>
    <row r="33" spans="1:7" s="51" customFormat="1" x14ac:dyDescent="0.25">
      <c r="A33" s="51" t="s">
        <v>3672</v>
      </c>
      <c r="C33" s="51" t="s">
        <v>2439</v>
      </c>
      <c r="E33" s="51" t="s">
        <v>3457</v>
      </c>
      <c r="F33" s="51" t="s">
        <v>31</v>
      </c>
    </row>
    <row r="34" spans="1:7" x14ac:dyDescent="0.25">
      <c r="A34" t="s">
        <v>1108</v>
      </c>
      <c r="C34" t="s">
        <v>2443</v>
      </c>
      <c r="E34" t="s">
        <v>3460</v>
      </c>
      <c r="F34" t="s">
        <v>257</v>
      </c>
    </row>
    <row r="35" spans="1:7" s="51" customFormat="1" x14ac:dyDescent="0.25">
      <c r="A35" s="51" t="s">
        <v>3676</v>
      </c>
      <c r="C35" s="51" t="s">
        <v>2446</v>
      </c>
      <c r="E35" s="51" t="s">
        <v>3657</v>
      </c>
      <c r="F35" s="51" t="s">
        <v>261</v>
      </c>
    </row>
    <row r="36" spans="1:7" x14ac:dyDescent="0.25">
      <c r="A36" t="s">
        <v>2194</v>
      </c>
      <c r="C36" t="s">
        <v>2699</v>
      </c>
      <c r="E36" t="s">
        <v>1910</v>
      </c>
      <c r="F36" t="s">
        <v>2180</v>
      </c>
    </row>
    <row r="37" spans="1:7" x14ac:dyDescent="0.25">
      <c r="A37" t="s">
        <v>1254</v>
      </c>
      <c r="C37" t="s">
        <v>2701</v>
      </c>
      <c r="E37" t="s">
        <v>1910</v>
      </c>
      <c r="F37" t="s">
        <v>2182</v>
      </c>
    </row>
    <row r="38" spans="1:7" s="51" customFormat="1" x14ac:dyDescent="0.25">
      <c r="A38" s="51" t="s">
        <v>2269</v>
      </c>
      <c r="C38" s="51" t="s">
        <v>2456</v>
      </c>
      <c r="E38" s="51" t="s">
        <v>2703</v>
      </c>
      <c r="F38" s="51" t="s">
        <v>264</v>
      </c>
    </row>
    <row r="39" spans="1:7" s="51" customFormat="1" x14ac:dyDescent="0.25">
      <c r="A39" s="51" t="s">
        <v>1252</v>
      </c>
      <c r="C39" s="60" t="s">
        <v>2461</v>
      </c>
      <c r="E39" s="51" t="s">
        <v>2703</v>
      </c>
      <c r="F39" s="51" t="s">
        <v>493</v>
      </c>
      <c r="G39" s="60"/>
    </row>
    <row r="40" spans="1:7" x14ac:dyDescent="0.25">
      <c r="A40" t="s">
        <v>2174</v>
      </c>
      <c r="E40" t="s">
        <v>333</v>
      </c>
      <c r="F40" t="s">
        <v>2712</v>
      </c>
    </row>
    <row r="44" spans="1:7" x14ac:dyDescent="0.25">
      <c r="G44" s="27"/>
    </row>
    <row r="45" spans="1:7" x14ac:dyDescent="0.25">
      <c r="G45" s="27"/>
    </row>
    <row r="48" spans="1:7" x14ac:dyDescent="0.25">
      <c r="A48" s="43"/>
      <c r="G48" s="27"/>
    </row>
    <row r="49" spans="1:7" x14ac:dyDescent="0.25">
      <c r="A49" s="43"/>
    </row>
    <row r="50" spans="1:7" x14ac:dyDescent="0.25">
      <c r="A50" s="43"/>
    </row>
    <row r="51" spans="1:7" x14ac:dyDescent="0.25">
      <c r="A51" s="43"/>
    </row>
    <row r="52" spans="1:7" x14ac:dyDescent="0.25">
      <c r="A52" s="43"/>
      <c r="G52" s="193"/>
    </row>
    <row r="53" spans="1:7" x14ac:dyDescent="0.25">
      <c r="A53" s="43"/>
      <c r="G53" s="193"/>
    </row>
    <row r="54" spans="1:7" x14ac:dyDescent="0.25">
      <c r="A54" s="43"/>
      <c r="G54" s="193"/>
    </row>
    <row r="55" spans="1:7" x14ac:dyDescent="0.25">
      <c r="A55" s="43"/>
      <c r="G55" s="193"/>
    </row>
    <row r="56" spans="1:7" x14ac:dyDescent="0.25">
      <c r="A56" s="43"/>
      <c r="B56" s="2"/>
    </row>
    <row r="57" spans="1:7" x14ac:dyDescent="0.25">
      <c r="A57" s="43"/>
      <c r="B57" s="2"/>
      <c r="G57" s="193"/>
    </row>
    <row r="58" spans="1:7" x14ac:dyDescent="0.25">
      <c r="A58" s="43"/>
      <c r="B58" s="2"/>
      <c r="G58" s="193"/>
    </row>
    <row r="59" spans="1:7" x14ac:dyDescent="0.25">
      <c r="A59" s="43"/>
      <c r="G59" s="193"/>
    </row>
    <row r="60" spans="1:7" x14ac:dyDescent="0.25">
      <c r="A60" s="43"/>
      <c r="B60" s="2"/>
      <c r="G60" s="193"/>
    </row>
    <row r="61" spans="1:7" x14ac:dyDescent="0.25">
      <c r="A61" s="43"/>
      <c r="B61" s="2"/>
      <c r="G61" s="193"/>
    </row>
    <row r="62" spans="1:7" x14ac:dyDescent="0.25">
      <c r="A62" s="43"/>
      <c r="B62" s="2"/>
      <c r="G62" s="193"/>
    </row>
    <row r="63" spans="1:7" x14ac:dyDescent="0.25">
      <c r="A63" s="43"/>
    </row>
    <row r="64" spans="1:7" x14ac:dyDescent="0.25">
      <c r="A64" s="43"/>
    </row>
    <row r="65" spans="1:7" x14ac:dyDescent="0.25">
      <c r="A65" s="43"/>
      <c r="G65" s="193"/>
    </row>
    <row r="66" spans="1:7" x14ac:dyDescent="0.25">
      <c r="A66" s="43"/>
      <c r="B66" s="2"/>
      <c r="G66" s="193"/>
    </row>
    <row r="67" spans="1:7" x14ac:dyDescent="0.25">
      <c r="A67" s="43"/>
      <c r="B67" s="2"/>
      <c r="G67" s="193"/>
    </row>
    <row r="68" spans="1:7" x14ac:dyDescent="0.25">
      <c r="A68" s="43"/>
      <c r="F68" s="43"/>
    </row>
    <row r="69" spans="1:7" x14ac:dyDescent="0.25">
      <c r="A69" s="43"/>
      <c r="F69" s="43"/>
    </row>
    <row r="70" spans="1:7" x14ac:dyDescent="0.25">
      <c r="A70" s="43"/>
      <c r="F70" s="43"/>
    </row>
    <row r="71" spans="1:7" s="43" customFormat="1" x14ac:dyDescent="0.25"/>
    <row r="72" spans="1:7" x14ac:dyDescent="0.25">
      <c r="A72" s="43"/>
      <c r="F72" s="43"/>
    </row>
    <row r="73" spans="1:7" x14ac:dyDescent="0.25">
      <c r="A73" s="43"/>
      <c r="F73" s="43"/>
    </row>
    <row r="74" spans="1:7" x14ac:dyDescent="0.25">
      <c r="A74" s="43"/>
      <c r="F74" s="43"/>
    </row>
    <row r="75" spans="1:7" x14ac:dyDescent="0.25">
      <c r="A75" s="43"/>
      <c r="F75" s="43"/>
    </row>
    <row r="76" spans="1:7" x14ac:dyDescent="0.25">
      <c r="A76" s="43"/>
      <c r="F76" s="43"/>
    </row>
    <row r="77" spans="1:7" x14ac:dyDescent="0.25">
      <c r="A77" s="43"/>
      <c r="B77" s="2"/>
      <c r="F77" s="43"/>
    </row>
    <row r="78" spans="1:7" x14ac:dyDescent="0.25">
      <c r="A78" s="43"/>
      <c r="B78" s="2"/>
      <c r="F78" s="43"/>
    </row>
    <row r="79" spans="1:7" x14ac:dyDescent="0.25">
      <c r="A79" s="43"/>
      <c r="B79" s="2"/>
      <c r="F79" s="43"/>
    </row>
    <row r="80" spans="1:7" x14ac:dyDescent="0.25">
      <c r="A80" s="43"/>
      <c r="B80" s="2"/>
      <c r="F80" s="43"/>
    </row>
    <row r="81" spans="1:6" x14ac:dyDescent="0.25">
      <c r="A81" s="43"/>
      <c r="B81" s="2"/>
      <c r="F81" s="43"/>
    </row>
    <row r="82" spans="1:6" x14ac:dyDescent="0.25">
      <c r="A82" s="43"/>
      <c r="B82" s="2"/>
      <c r="F82" s="43"/>
    </row>
    <row r="83" spans="1:6" s="51" customFormat="1" x14ac:dyDescent="0.25"/>
    <row r="84" spans="1:6" s="51" customFormat="1" x14ac:dyDescent="0.25"/>
    <row r="87" spans="1:6" x14ac:dyDescent="0.25">
      <c r="F87" s="43"/>
    </row>
    <row r="90" spans="1:6" x14ac:dyDescent="0.25">
      <c r="B90" s="43"/>
    </row>
    <row r="95" spans="1:6" s="51" customFormat="1" x14ac:dyDescent="0.25"/>
  </sheetData>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A1:J128"/>
  <sheetViews>
    <sheetView workbookViewId="0">
      <pane xSplit="4" ySplit="3" topLeftCell="E7" activePane="bottomRight" state="frozen"/>
      <selection activeCell="AD63" sqref="AD63"/>
      <selection pane="topRight" activeCell="AD63" sqref="AD63"/>
      <selection pane="bottomLeft" activeCell="AD63" sqref="AD63"/>
      <selection pane="bottomRight" activeCell="AD63" sqref="AD63"/>
    </sheetView>
  </sheetViews>
  <sheetFormatPr defaultRowHeight="15" x14ac:dyDescent="0.25"/>
  <cols>
    <col min="1" max="1" width="9.85546875" style="4" bestFit="1" customWidth="1"/>
    <col min="2" max="2" width="9.140625" style="1"/>
    <col min="3" max="3" width="21.5703125" customWidth="1"/>
    <col min="4" max="4" width="43.28515625" customWidth="1"/>
    <col min="5" max="5" width="34.140625" customWidth="1"/>
    <col min="6" max="6" width="70.5703125" bestFit="1" customWidth="1"/>
    <col min="7" max="7" width="30.7109375" customWidth="1"/>
    <col min="8" max="8" width="34.140625" customWidth="1"/>
    <col min="9" max="9" width="71" customWidth="1"/>
  </cols>
  <sheetData>
    <row r="1" spans="1:10" ht="18.75" x14ac:dyDescent="0.3">
      <c r="C1" s="3" t="s">
        <v>1446</v>
      </c>
      <c r="G1" s="3"/>
    </row>
    <row r="2" spans="1:10" x14ac:dyDescent="0.25">
      <c r="A2" s="4" t="s">
        <v>4761</v>
      </c>
    </row>
    <row r="3" spans="1:10" s="2" customFormat="1" x14ac:dyDescent="0.25">
      <c r="A3" s="4" t="s">
        <v>4762</v>
      </c>
      <c r="B3" s="4" t="s">
        <v>3714</v>
      </c>
      <c r="C3" s="2" t="s">
        <v>5</v>
      </c>
      <c r="D3" s="2" t="s">
        <v>0</v>
      </c>
      <c r="E3" s="2" t="s">
        <v>1447</v>
      </c>
      <c r="F3" s="2" t="s">
        <v>1418</v>
      </c>
      <c r="G3" s="2" t="s">
        <v>1852</v>
      </c>
      <c r="H3" s="2" t="s">
        <v>1531</v>
      </c>
      <c r="I3" s="2" t="s">
        <v>1530</v>
      </c>
    </row>
    <row r="4" spans="1:10" s="51" customFormat="1" x14ac:dyDescent="0.25">
      <c r="A4" s="53" t="s">
        <v>3715</v>
      </c>
      <c r="B4" s="230" t="s">
        <v>3715</v>
      </c>
      <c r="C4" s="51" t="s">
        <v>164</v>
      </c>
      <c r="D4" s="51" t="s">
        <v>3136</v>
      </c>
      <c r="E4" s="51" t="s">
        <v>499</v>
      </c>
      <c r="F4" s="51" t="s">
        <v>3131</v>
      </c>
      <c r="G4" s="51" t="s">
        <v>499</v>
      </c>
      <c r="H4" s="51" t="s">
        <v>3130</v>
      </c>
      <c r="I4" s="51" t="s">
        <v>1532</v>
      </c>
      <c r="J4" s="51" t="s">
        <v>1468</v>
      </c>
    </row>
    <row r="5" spans="1:10" s="51" customFormat="1" x14ac:dyDescent="0.25">
      <c r="A5" s="53" t="s">
        <v>3715</v>
      </c>
      <c r="B5" s="230" t="s">
        <v>3715</v>
      </c>
      <c r="C5" s="51" t="s">
        <v>164</v>
      </c>
      <c r="D5" s="51" t="s">
        <v>3137</v>
      </c>
      <c r="E5" s="51" t="s">
        <v>1455</v>
      </c>
      <c r="F5" s="51" t="s">
        <v>3132</v>
      </c>
      <c r="G5" s="51" t="s">
        <v>1455</v>
      </c>
      <c r="H5" s="51" t="s">
        <v>3057</v>
      </c>
      <c r="I5" s="51" t="s">
        <v>1533</v>
      </c>
      <c r="J5" s="51" t="s">
        <v>1192</v>
      </c>
    </row>
    <row r="6" spans="1:10" s="51" customFormat="1" x14ac:dyDescent="0.25">
      <c r="A6" s="53" t="s">
        <v>3715</v>
      </c>
      <c r="B6" s="230" t="s">
        <v>3715</v>
      </c>
      <c r="C6" s="51" t="s">
        <v>164</v>
      </c>
      <c r="D6" s="51" t="s">
        <v>3787</v>
      </c>
      <c r="E6" s="51" t="s">
        <v>3795</v>
      </c>
      <c r="F6" s="51" t="s">
        <v>3794</v>
      </c>
      <c r="G6" s="51" t="s">
        <v>3795</v>
      </c>
      <c r="H6" s="52" t="s">
        <v>3058</v>
      </c>
      <c r="I6" s="51" t="s">
        <v>1534</v>
      </c>
      <c r="J6" s="51" t="s">
        <v>3793</v>
      </c>
    </row>
    <row r="7" spans="1:10" s="51" customFormat="1" x14ac:dyDescent="0.25">
      <c r="A7" s="53" t="s">
        <v>3715</v>
      </c>
      <c r="B7" s="230" t="s">
        <v>3715</v>
      </c>
      <c r="C7" s="51" t="s">
        <v>164</v>
      </c>
      <c r="D7" s="51" t="s">
        <v>3800</v>
      </c>
      <c r="E7" s="51" t="s">
        <v>3798</v>
      </c>
      <c r="F7" s="51" t="s">
        <v>3133</v>
      </c>
      <c r="G7" s="51" t="s">
        <v>3798</v>
      </c>
      <c r="H7" s="51" t="s">
        <v>1463</v>
      </c>
      <c r="I7" s="51" t="s">
        <v>3802</v>
      </c>
      <c r="J7" s="51" t="s">
        <v>1470</v>
      </c>
    </row>
    <row r="8" spans="1:10" s="51" customFormat="1" x14ac:dyDescent="0.25">
      <c r="A8" s="53" t="s">
        <v>3715</v>
      </c>
      <c r="B8" s="230" t="s">
        <v>3715</v>
      </c>
      <c r="C8" s="51" t="s">
        <v>164</v>
      </c>
      <c r="D8" s="51" t="s">
        <v>3788</v>
      </c>
      <c r="E8" s="51" t="s">
        <v>3797</v>
      </c>
      <c r="F8" s="51" t="s">
        <v>3791</v>
      </c>
      <c r="G8" s="51" t="s">
        <v>3797</v>
      </c>
      <c r="H8" s="52" t="s">
        <v>3058</v>
      </c>
      <c r="I8" s="51" t="s">
        <v>3804</v>
      </c>
      <c r="J8" s="51" t="s">
        <v>3790</v>
      </c>
    </row>
    <row r="9" spans="1:10" s="51" customFormat="1" x14ac:dyDescent="0.25">
      <c r="A9" s="53" t="s">
        <v>3715</v>
      </c>
      <c r="B9" s="230" t="s">
        <v>3715</v>
      </c>
      <c r="C9" s="51" t="s">
        <v>164</v>
      </c>
      <c r="D9" s="51" t="s">
        <v>3801</v>
      </c>
      <c r="E9" s="51" t="s">
        <v>3799</v>
      </c>
      <c r="F9" s="51" t="s">
        <v>3134</v>
      </c>
      <c r="G9" s="51" t="s">
        <v>3799</v>
      </c>
      <c r="H9" s="51" t="s">
        <v>1464</v>
      </c>
      <c r="I9" s="51" t="s">
        <v>3803</v>
      </c>
      <c r="J9" s="51" t="s">
        <v>1469</v>
      </c>
    </row>
    <row r="10" spans="1:10" s="51" customFormat="1" x14ac:dyDescent="0.25">
      <c r="A10" s="53" t="s">
        <v>3715</v>
      </c>
      <c r="B10" s="230" t="s">
        <v>3715</v>
      </c>
      <c r="C10" s="51" t="s">
        <v>164</v>
      </c>
      <c r="D10" s="51" t="s">
        <v>3789</v>
      </c>
      <c r="E10" s="51" t="s">
        <v>3796</v>
      </c>
      <c r="F10" s="51" t="s">
        <v>3792</v>
      </c>
      <c r="G10" s="51" t="s">
        <v>3796</v>
      </c>
      <c r="H10" s="52" t="s">
        <v>3058</v>
      </c>
      <c r="I10" s="51" t="s">
        <v>1535</v>
      </c>
      <c r="J10" s="51" t="s">
        <v>3792</v>
      </c>
    </row>
    <row r="11" spans="1:10" x14ac:dyDescent="0.25">
      <c r="A11" s="4" t="s">
        <v>3715</v>
      </c>
      <c r="B11" s="1" t="s">
        <v>3715</v>
      </c>
      <c r="C11" t="s">
        <v>3885</v>
      </c>
      <c r="D11" t="s">
        <v>3805</v>
      </c>
      <c r="E11" t="s">
        <v>3135</v>
      </c>
      <c r="F11" t="s">
        <v>3806</v>
      </c>
      <c r="G11" t="s">
        <v>3130</v>
      </c>
      <c r="H11" t="s">
        <v>1536</v>
      </c>
      <c r="I11" t="s">
        <v>1526</v>
      </c>
    </row>
    <row r="12" spans="1:10" x14ac:dyDescent="0.25">
      <c r="A12" s="4" t="s">
        <v>3715</v>
      </c>
      <c r="B12" s="1" t="s">
        <v>3715</v>
      </c>
      <c r="C12" t="s">
        <v>3885</v>
      </c>
      <c r="D12" t="s">
        <v>3142</v>
      </c>
      <c r="E12" t="s">
        <v>4678</v>
      </c>
      <c r="F12" t="s">
        <v>298</v>
      </c>
      <c r="G12" t="s">
        <v>1463</v>
      </c>
      <c r="H12" t="s">
        <v>1540</v>
      </c>
      <c r="I12" t="s">
        <v>4679</v>
      </c>
    </row>
    <row r="13" spans="1:10" x14ac:dyDescent="0.25">
      <c r="A13" s="4" t="s">
        <v>3715</v>
      </c>
      <c r="B13" s="1" t="s">
        <v>3715</v>
      </c>
      <c r="C13" t="s">
        <v>3885</v>
      </c>
      <c r="D13" s="43" t="s">
        <v>4687</v>
      </c>
      <c r="E13" t="s">
        <v>4688</v>
      </c>
      <c r="F13" s="43" t="s">
        <v>4682</v>
      </c>
      <c r="H13" t="s">
        <v>1464</v>
      </c>
      <c r="I13" t="s">
        <v>1538</v>
      </c>
      <c r="J13" t="s">
        <v>4683</v>
      </c>
    </row>
    <row r="14" spans="1:10" x14ac:dyDescent="0.25">
      <c r="A14" s="4" t="s">
        <v>3715</v>
      </c>
      <c r="B14" s="1" t="s">
        <v>3715</v>
      </c>
      <c r="C14" t="s">
        <v>327</v>
      </c>
      <c r="D14" t="s">
        <v>3141</v>
      </c>
      <c r="E14" t="s">
        <v>1451</v>
      </c>
      <c r="F14" t="s">
        <v>1491</v>
      </c>
      <c r="H14" t="s">
        <v>4710</v>
      </c>
      <c r="I14" t="s">
        <v>1537</v>
      </c>
      <c r="J14" t="s">
        <v>1491</v>
      </c>
    </row>
    <row r="15" spans="1:10" x14ac:dyDescent="0.25">
      <c r="A15" s="4" t="s">
        <v>3715</v>
      </c>
      <c r="B15" s="1" t="s">
        <v>3715</v>
      </c>
      <c r="C15" t="s">
        <v>327</v>
      </c>
      <c r="D15" t="s">
        <v>3143</v>
      </c>
      <c r="E15" t="s">
        <v>1524</v>
      </c>
      <c r="F15" t="s">
        <v>3138</v>
      </c>
      <c r="H15" t="s">
        <v>1463</v>
      </c>
      <c r="I15" t="s">
        <v>1539</v>
      </c>
      <c r="J15" t="s">
        <v>1525</v>
      </c>
    </row>
    <row r="16" spans="1:10" x14ac:dyDescent="0.25">
      <c r="A16" s="4" t="s">
        <v>3715</v>
      </c>
      <c r="B16" s="1" t="s">
        <v>3715</v>
      </c>
      <c r="C16" t="s">
        <v>327</v>
      </c>
      <c r="D16" t="s">
        <v>4708</v>
      </c>
      <c r="E16" s="43" t="s">
        <v>4706</v>
      </c>
      <c r="F16" s="43" t="s">
        <v>4705</v>
      </c>
      <c r="G16" s="43"/>
      <c r="H16" t="s">
        <v>1465</v>
      </c>
    </row>
    <row r="17" spans="1:10" x14ac:dyDescent="0.25">
      <c r="A17" s="4" t="s">
        <v>3715</v>
      </c>
      <c r="B17" s="1" t="s">
        <v>3715</v>
      </c>
      <c r="C17" t="s">
        <v>165</v>
      </c>
      <c r="D17" s="43" t="s">
        <v>4693</v>
      </c>
      <c r="E17" t="s">
        <v>1452</v>
      </c>
      <c r="F17" s="43" t="s">
        <v>4692</v>
      </c>
      <c r="H17" t="s">
        <v>1463</v>
      </c>
      <c r="I17" t="s">
        <v>1544</v>
      </c>
      <c r="J17" s="27" t="s">
        <v>1487</v>
      </c>
    </row>
    <row r="18" spans="1:10" x14ac:dyDescent="0.25">
      <c r="A18" s="4" t="s">
        <v>3715</v>
      </c>
      <c r="B18" s="1" t="s">
        <v>3715</v>
      </c>
      <c r="C18" t="s">
        <v>165</v>
      </c>
      <c r="D18" s="43" t="s">
        <v>4691</v>
      </c>
      <c r="E18" t="s">
        <v>3807</v>
      </c>
      <c r="F18" t="s">
        <v>4689</v>
      </c>
      <c r="H18" t="s">
        <v>1465</v>
      </c>
      <c r="I18" t="s">
        <v>1541</v>
      </c>
      <c r="J18" s="27" t="s">
        <v>4690</v>
      </c>
    </row>
    <row r="19" spans="1:10" x14ac:dyDescent="0.25">
      <c r="A19" s="4" t="s">
        <v>3715</v>
      </c>
      <c r="B19" s="1" t="s">
        <v>3715</v>
      </c>
      <c r="C19" t="s">
        <v>165</v>
      </c>
      <c r="D19" t="s">
        <v>3144</v>
      </c>
      <c r="E19" t="s">
        <v>1454</v>
      </c>
      <c r="F19" s="43" t="s">
        <v>4686</v>
      </c>
      <c r="H19" t="s">
        <v>1464</v>
      </c>
      <c r="I19" t="s">
        <v>1542</v>
      </c>
      <c r="J19" t="s">
        <v>1488</v>
      </c>
    </row>
    <row r="20" spans="1:10" x14ac:dyDescent="0.25">
      <c r="A20" s="4" t="s">
        <v>3715</v>
      </c>
      <c r="B20" s="1" t="s">
        <v>3715</v>
      </c>
      <c r="C20" t="s">
        <v>165</v>
      </c>
      <c r="D20" t="s">
        <v>4714</v>
      </c>
      <c r="E20" s="43" t="s">
        <v>4701</v>
      </c>
      <c r="F20" s="43" t="s">
        <v>4698</v>
      </c>
      <c r="G20" s="43"/>
      <c r="H20" t="s">
        <v>3130</v>
      </c>
    </row>
    <row r="21" spans="1:10" x14ac:dyDescent="0.25">
      <c r="A21" s="4" t="s">
        <v>3715</v>
      </c>
      <c r="B21" s="1" t="s">
        <v>3715</v>
      </c>
      <c r="C21" t="s">
        <v>163</v>
      </c>
      <c r="D21" t="s">
        <v>4685</v>
      </c>
      <c r="E21" t="s">
        <v>1453</v>
      </c>
      <c r="F21" s="43" t="s">
        <v>4684</v>
      </c>
      <c r="H21" t="s">
        <v>3057</v>
      </c>
      <c r="I21" t="s">
        <v>1546</v>
      </c>
      <c r="J21" t="s">
        <v>4694</v>
      </c>
    </row>
    <row r="22" spans="1:10" x14ac:dyDescent="0.25">
      <c r="A22" s="4" t="s">
        <v>3715</v>
      </c>
      <c r="B22" s="1" t="s">
        <v>3715</v>
      </c>
      <c r="C22" t="s">
        <v>163</v>
      </c>
      <c r="D22" t="s">
        <v>4703</v>
      </c>
      <c r="E22" s="43" t="s">
        <v>4709</v>
      </c>
      <c r="F22" s="43" t="s">
        <v>4696</v>
      </c>
      <c r="G22" s="43"/>
      <c r="H22" t="s">
        <v>1465</v>
      </c>
    </row>
    <row r="23" spans="1:10" x14ac:dyDescent="0.25">
      <c r="A23" s="4" t="s">
        <v>3715</v>
      </c>
      <c r="B23" s="1" t="s">
        <v>3715</v>
      </c>
      <c r="C23" t="s">
        <v>163</v>
      </c>
      <c r="D23" s="43" t="s">
        <v>4715</v>
      </c>
      <c r="E23" t="s">
        <v>4711</v>
      </c>
      <c r="F23" t="s">
        <v>4695</v>
      </c>
      <c r="H23" t="s">
        <v>1465</v>
      </c>
      <c r="I23" t="s">
        <v>1545</v>
      </c>
    </row>
    <row r="24" spans="1:10" x14ac:dyDescent="0.25">
      <c r="A24" s="4" t="s">
        <v>3715</v>
      </c>
      <c r="B24" s="1" t="s">
        <v>3715</v>
      </c>
      <c r="C24" t="s">
        <v>166</v>
      </c>
      <c r="D24" t="s">
        <v>4713</v>
      </c>
      <c r="E24" s="43" t="s">
        <v>4702</v>
      </c>
      <c r="F24" s="43" t="s">
        <v>3140</v>
      </c>
      <c r="G24" s="43"/>
      <c r="H24" t="s">
        <v>1465</v>
      </c>
      <c r="I24" t="s">
        <v>1548</v>
      </c>
      <c r="J24" t="s">
        <v>1490</v>
      </c>
    </row>
    <row r="25" spans="1:10" x14ac:dyDescent="0.25">
      <c r="A25" s="4" t="s">
        <v>3715</v>
      </c>
      <c r="B25" s="1" t="s">
        <v>3715</v>
      </c>
      <c r="C25" t="s">
        <v>166</v>
      </c>
      <c r="D25" t="s">
        <v>3145</v>
      </c>
      <c r="E25" t="s">
        <v>5163</v>
      </c>
      <c r="F25" t="s">
        <v>3139</v>
      </c>
      <c r="H25" t="s">
        <v>3130</v>
      </c>
      <c r="I25" t="s">
        <v>1547</v>
      </c>
      <c r="J25" t="s">
        <v>1489</v>
      </c>
    </row>
    <row r="26" spans="1:10" x14ac:dyDescent="0.25">
      <c r="A26" s="4" t="s">
        <v>3715</v>
      </c>
      <c r="B26" s="1" t="s">
        <v>3715</v>
      </c>
      <c r="C26" t="s">
        <v>166</v>
      </c>
      <c r="D26" t="s">
        <v>4712</v>
      </c>
      <c r="E26" s="43" t="s">
        <v>5164</v>
      </c>
      <c r="F26" s="43" t="s">
        <v>4697</v>
      </c>
      <c r="G26" s="43"/>
      <c r="H26" t="s">
        <v>3130</v>
      </c>
      <c r="J26" s="2" t="s">
        <v>4853</v>
      </c>
    </row>
    <row r="27" spans="1:10" x14ac:dyDescent="0.25">
      <c r="A27" s="4" t="s">
        <v>3715</v>
      </c>
      <c r="B27" s="1" t="s">
        <v>3715</v>
      </c>
      <c r="C27" t="s">
        <v>166</v>
      </c>
      <c r="D27" t="s">
        <v>4704</v>
      </c>
      <c r="E27" s="43" t="s">
        <v>4700</v>
      </c>
      <c r="F27" s="43" t="s">
        <v>4699</v>
      </c>
      <c r="G27" s="43"/>
      <c r="H27" t="s">
        <v>1463</v>
      </c>
    </row>
    <row r="28" spans="1:10" s="51" customFormat="1" x14ac:dyDescent="0.25">
      <c r="A28" s="53" t="s">
        <v>3715</v>
      </c>
      <c r="B28" s="230" t="s">
        <v>3715</v>
      </c>
      <c r="C28" s="51" t="s">
        <v>328</v>
      </c>
      <c r="D28" s="51" t="s">
        <v>3149</v>
      </c>
      <c r="E28" s="51" t="s">
        <v>3146</v>
      </c>
      <c r="F28" s="51" t="s">
        <v>3150</v>
      </c>
      <c r="G28" s="51" t="s">
        <v>1464</v>
      </c>
      <c r="H28" s="51" t="s">
        <v>1549</v>
      </c>
      <c r="I28" s="51" t="s">
        <v>1495</v>
      </c>
    </row>
    <row r="29" spans="1:10" s="51" customFormat="1" x14ac:dyDescent="0.25">
      <c r="A29" s="53" t="s">
        <v>3715</v>
      </c>
      <c r="B29" s="230" t="s">
        <v>3715</v>
      </c>
      <c r="C29" s="51" t="s">
        <v>328</v>
      </c>
      <c r="D29" s="51" t="s">
        <v>3147</v>
      </c>
      <c r="E29" s="51" t="s">
        <v>3148</v>
      </c>
      <c r="F29" s="51" t="s">
        <v>4772</v>
      </c>
      <c r="G29" s="52" t="s">
        <v>3059</v>
      </c>
      <c r="H29" s="51" t="s">
        <v>1543</v>
      </c>
      <c r="I29" s="51" t="s">
        <v>1486</v>
      </c>
    </row>
    <row r="30" spans="1:10" x14ac:dyDescent="0.25">
      <c r="A30" s="4" t="s">
        <v>3715</v>
      </c>
      <c r="B30" s="1" t="s">
        <v>3715</v>
      </c>
      <c r="C30" t="s">
        <v>329</v>
      </c>
      <c r="D30" t="s">
        <v>3162</v>
      </c>
      <c r="E30" t="s">
        <v>3154</v>
      </c>
      <c r="F30" t="s">
        <v>3808</v>
      </c>
      <c r="G30" t="s">
        <v>1463</v>
      </c>
      <c r="H30" t="s">
        <v>1554</v>
      </c>
      <c r="I30" t="s">
        <v>1482</v>
      </c>
    </row>
    <row r="31" spans="1:10" x14ac:dyDescent="0.25">
      <c r="A31" s="4" t="s">
        <v>3715</v>
      </c>
      <c r="B31" s="1" t="s">
        <v>3715</v>
      </c>
      <c r="C31" t="s">
        <v>329</v>
      </c>
      <c r="D31" t="s">
        <v>3159</v>
      </c>
      <c r="E31" t="s">
        <v>3151</v>
      </c>
      <c r="F31" t="s">
        <v>3809</v>
      </c>
      <c r="G31" t="s">
        <v>3130</v>
      </c>
      <c r="H31" t="s">
        <v>1551</v>
      </c>
      <c r="I31" t="s">
        <v>1476</v>
      </c>
    </row>
    <row r="32" spans="1:10" x14ac:dyDescent="0.25">
      <c r="A32" s="4" t="s">
        <v>3715</v>
      </c>
      <c r="B32" s="1" t="s">
        <v>3715</v>
      </c>
      <c r="C32" t="s">
        <v>329</v>
      </c>
      <c r="D32" t="s">
        <v>3160</v>
      </c>
      <c r="E32" t="s">
        <v>3152</v>
      </c>
      <c r="F32" t="s">
        <v>3810</v>
      </c>
      <c r="G32" t="s">
        <v>1465</v>
      </c>
      <c r="H32" t="s">
        <v>1552</v>
      </c>
      <c r="I32" t="s">
        <v>1479</v>
      </c>
    </row>
    <row r="33" spans="1:9" x14ac:dyDescent="0.25">
      <c r="A33" s="4" t="s">
        <v>3715</v>
      </c>
      <c r="B33" s="1" t="s">
        <v>3715</v>
      </c>
      <c r="C33" t="s">
        <v>329</v>
      </c>
      <c r="D33" t="s">
        <v>3161</v>
      </c>
      <c r="E33" t="s">
        <v>3153</v>
      </c>
      <c r="F33" t="s">
        <v>1456</v>
      </c>
      <c r="G33" t="s">
        <v>3057</v>
      </c>
      <c r="H33" t="s">
        <v>1553</v>
      </c>
      <c r="I33" t="s">
        <v>1477</v>
      </c>
    </row>
    <row r="34" spans="1:9" x14ac:dyDescent="0.25">
      <c r="A34" s="4" t="s">
        <v>3715</v>
      </c>
      <c r="B34" s="1" t="s">
        <v>3715</v>
      </c>
      <c r="C34" t="s">
        <v>329</v>
      </c>
      <c r="D34" t="s">
        <v>3163</v>
      </c>
      <c r="E34" t="s">
        <v>3155</v>
      </c>
      <c r="F34" t="s">
        <v>3811</v>
      </c>
      <c r="G34" t="s">
        <v>3130</v>
      </c>
      <c r="H34" t="s">
        <v>1556</v>
      </c>
      <c r="I34" t="s">
        <v>1483</v>
      </c>
    </row>
    <row r="35" spans="1:9" x14ac:dyDescent="0.25">
      <c r="A35" s="4" t="s">
        <v>3715</v>
      </c>
      <c r="B35" s="1" t="s">
        <v>3715</v>
      </c>
      <c r="C35" t="s">
        <v>329</v>
      </c>
      <c r="D35" t="s">
        <v>3164</v>
      </c>
      <c r="E35" t="s">
        <v>3156</v>
      </c>
      <c r="F35" t="s">
        <v>1484</v>
      </c>
      <c r="G35" t="s">
        <v>3057</v>
      </c>
      <c r="H35" t="s">
        <v>1550</v>
      </c>
      <c r="I35" t="s">
        <v>1485</v>
      </c>
    </row>
    <row r="36" spans="1:9" x14ac:dyDescent="0.25">
      <c r="A36" s="4" t="s">
        <v>3715</v>
      </c>
      <c r="B36" s="1" t="s">
        <v>3715</v>
      </c>
      <c r="C36" t="s">
        <v>329</v>
      </c>
      <c r="D36" t="s">
        <v>3165</v>
      </c>
      <c r="E36" t="s">
        <v>3157</v>
      </c>
      <c r="F36" t="s">
        <v>1480</v>
      </c>
      <c r="G36" t="s">
        <v>1464</v>
      </c>
      <c r="H36" t="s">
        <v>1557</v>
      </c>
      <c r="I36" t="s">
        <v>1478</v>
      </c>
    </row>
    <row r="37" spans="1:9" x14ac:dyDescent="0.25">
      <c r="A37" s="4" t="s">
        <v>3715</v>
      </c>
      <c r="B37" s="1" t="s">
        <v>3715</v>
      </c>
      <c r="C37" t="s">
        <v>329</v>
      </c>
      <c r="D37" t="s">
        <v>3166</v>
      </c>
      <c r="E37" t="s">
        <v>3158</v>
      </c>
      <c r="F37" t="s">
        <v>1457</v>
      </c>
      <c r="G37" t="s">
        <v>1465</v>
      </c>
      <c r="H37" t="s">
        <v>1555</v>
      </c>
      <c r="I37" t="s">
        <v>1481</v>
      </c>
    </row>
    <row r="38" spans="1:9" s="51" customFormat="1" x14ac:dyDescent="0.25">
      <c r="A38" s="53" t="s">
        <v>3715</v>
      </c>
      <c r="B38" s="230" t="s">
        <v>3715</v>
      </c>
      <c r="C38" s="51" t="s">
        <v>330</v>
      </c>
      <c r="D38" s="51" t="s">
        <v>1507</v>
      </c>
      <c r="E38" s="51" t="s">
        <v>3188</v>
      </c>
      <c r="F38" s="51" t="s">
        <v>1504</v>
      </c>
      <c r="G38" s="51" t="s">
        <v>1464</v>
      </c>
      <c r="H38" s="51" t="s">
        <v>1569</v>
      </c>
      <c r="I38" s="51" t="s">
        <v>3189</v>
      </c>
    </row>
    <row r="39" spans="1:9" s="51" customFormat="1" x14ac:dyDescent="0.25">
      <c r="A39" s="53" t="s">
        <v>3715</v>
      </c>
      <c r="B39" s="230" t="s">
        <v>3715</v>
      </c>
      <c r="C39" s="51" t="s">
        <v>330</v>
      </c>
      <c r="D39" s="51" t="s">
        <v>3184</v>
      </c>
      <c r="E39" s="51" t="s">
        <v>3181</v>
      </c>
      <c r="F39" s="51" t="s">
        <v>1505</v>
      </c>
      <c r="G39" s="51" t="s">
        <v>1463</v>
      </c>
      <c r="H39" s="51" t="s">
        <v>1568</v>
      </c>
      <c r="I39" s="51" t="s">
        <v>1521</v>
      </c>
    </row>
    <row r="40" spans="1:9" s="51" customFormat="1" x14ac:dyDescent="0.25">
      <c r="A40" s="53" t="s">
        <v>3715</v>
      </c>
      <c r="B40" s="230" t="s">
        <v>3715</v>
      </c>
      <c r="C40" s="51" t="s">
        <v>330</v>
      </c>
      <c r="D40" s="51" t="s">
        <v>3183</v>
      </c>
      <c r="E40" s="51" t="s">
        <v>3182</v>
      </c>
      <c r="F40" s="51" t="s">
        <v>1503</v>
      </c>
      <c r="G40" s="51" t="s">
        <v>1465</v>
      </c>
      <c r="H40" s="51" t="s">
        <v>1567</v>
      </c>
      <c r="I40" s="51" t="s">
        <v>1506</v>
      </c>
    </row>
    <row r="41" spans="1:9" s="51" customFormat="1" x14ac:dyDescent="0.25">
      <c r="A41" s="53" t="s">
        <v>3715</v>
      </c>
      <c r="B41" s="230" t="s">
        <v>3715</v>
      </c>
      <c r="C41" s="51" t="s">
        <v>157</v>
      </c>
      <c r="D41" s="51" t="s">
        <v>4395</v>
      </c>
      <c r="E41" s="51" t="s">
        <v>4403</v>
      </c>
      <c r="F41" s="51" t="s">
        <v>4396</v>
      </c>
      <c r="G41" s="51" t="s">
        <v>1465</v>
      </c>
      <c r="H41" s="51" t="s">
        <v>4404</v>
      </c>
    </row>
    <row r="42" spans="1:9" s="51" customFormat="1" x14ac:dyDescent="0.25">
      <c r="A42" s="53" t="s">
        <v>3715</v>
      </c>
      <c r="B42" s="230" t="s">
        <v>3715</v>
      </c>
      <c r="C42" s="51" t="s">
        <v>157</v>
      </c>
      <c r="D42" s="51" t="s">
        <v>3186</v>
      </c>
      <c r="E42" s="51" t="s">
        <v>3177</v>
      </c>
      <c r="F42" s="51" t="s">
        <v>1500</v>
      </c>
      <c r="G42" s="51" t="s">
        <v>1465</v>
      </c>
      <c r="H42" s="51" t="s">
        <v>1564</v>
      </c>
      <c r="I42" s="51" t="s">
        <v>1522</v>
      </c>
    </row>
    <row r="43" spans="1:9" s="51" customFormat="1" x14ac:dyDescent="0.25">
      <c r="A43" s="53" t="s">
        <v>3715</v>
      </c>
      <c r="B43" s="230" t="s">
        <v>3715</v>
      </c>
      <c r="C43" s="51" t="s">
        <v>157</v>
      </c>
      <c r="D43" s="51" t="s">
        <v>3180</v>
      </c>
      <c r="E43" s="51" t="s">
        <v>3179</v>
      </c>
      <c r="F43" s="51" t="s">
        <v>1501</v>
      </c>
      <c r="G43" s="51" t="s">
        <v>1465</v>
      </c>
      <c r="H43" s="51" t="s">
        <v>1566</v>
      </c>
      <c r="I43" s="51" t="s">
        <v>1520</v>
      </c>
    </row>
    <row r="44" spans="1:9" s="51" customFormat="1" x14ac:dyDescent="0.25">
      <c r="A44" s="53" t="s">
        <v>3715</v>
      </c>
      <c r="B44" s="230" t="s">
        <v>3715</v>
      </c>
      <c r="C44" s="51" t="s">
        <v>157</v>
      </c>
      <c r="D44" s="51" t="s">
        <v>3187</v>
      </c>
      <c r="E44" s="60" t="s">
        <v>3176</v>
      </c>
      <c r="F44" s="51" t="s">
        <v>1502</v>
      </c>
      <c r="G44" s="51" t="s">
        <v>1464</v>
      </c>
      <c r="H44" s="51" t="s">
        <v>1563</v>
      </c>
      <c r="I44" s="60" t="s">
        <v>1518</v>
      </c>
    </row>
    <row r="45" spans="1:9" s="51" customFormat="1" x14ac:dyDescent="0.25">
      <c r="A45" s="53" t="s">
        <v>3715</v>
      </c>
      <c r="B45" s="230" t="s">
        <v>3715</v>
      </c>
      <c r="C45" s="51" t="s">
        <v>157</v>
      </c>
      <c r="D45" s="51" t="s">
        <v>3178</v>
      </c>
      <c r="E45" s="51" t="s">
        <v>3185</v>
      </c>
      <c r="F45" s="51" t="s">
        <v>1499</v>
      </c>
      <c r="G45" s="51" t="s">
        <v>1464</v>
      </c>
      <c r="H45" s="51" t="s">
        <v>1565</v>
      </c>
      <c r="I45" s="51" t="s">
        <v>1523</v>
      </c>
    </row>
    <row r="46" spans="1:9" s="51" customFormat="1" x14ac:dyDescent="0.25">
      <c r="A46" s="53" t="s">
        <v>3715</v>
      </c>
      <c r="B46" s="230" t="s">
        <v>3715</v>
      </c>
      <c r="C46" s="51" t="s">
        <v>3006</v>
      </c>
      <c r="D46" s="51" t="s">
        <v>3168</v>
      </c>
      <c r="E46" s="51" t="s">
        <v>3173</v>
      </c>
      <c r="F46" s="51" t="s">
        <v>3173</v>
      </c>
      <c r="G46" s="51" t="s">
        <v>3130</v>
      </c>
      <c r="H46" s="51" t="s">
        <v>1560</v>
      </c>
      <c r="I46" s="51" t="s">
        <v>1515</v>
      </c>
    </row>
    <row r="47" spans="1:9" s="51" customFormat="1" x14ac:dyDescent="0.25">
      <c r="A47" s="53" t="s">
        <v>3715</v>
      </c>
      <c r="B47" s="230" t="s">
        <v>3715</v>
      </c>
      <c r="C47" s="51" t="s">
        <v>3006</v>
      </c>
      <c r="D47" s="51" t="s">
        <v>3171</v>
      </c>
      <c r="E47" s="51" t="s">
        <v>3013</v>
      </c>
      <c r="F47" s="51" t="s">
        <v>3013</v>
      </c>
      <c r="G47" s="51" t="s">
        <v>3057</v>
      </c>
      <c r="H47" s="51" t="s">
        <v>1558</v>
      </c>
      <c r="I47" s="51" t="s">
        <v>1513</v>
      </c>
    </row>
    <row r="48" spans="1:9" s="51" customFormat="1" x14ac:dyDescent="0.25">
      <c r="A48" s="53" t="s">
        <v>3715</v>
      </c>
      <c r="B48" s="230" t="s">
        <v>3715</v>
      </c>
      <c r="C48" s="51" t="s">
        <v>3006</v>
      </c>
      <c r="D48" s="51" t="s">
        <v>3169</v>
      </c>
      <c r="E48" s="51" t="s">
        <v>3174</v>
      </c>
      <c r="F48" s="51" t="s">
        <v>3174</v>
      </c>
      <c r="G48" s="51" t="s">
        <v>3057</v>
      </c>
      <c r="H48" s="51" t="s">
        <v>1561</v>
      </c>
      <c r="I48" s="51" t="s">
        <v>1516</v>
      </c>
    </row>
    <row r="49" spans="1:9" s="51" customFormat="1" x14ac:dyDescent="0.25">
      <c r="A49" s="53" t="s">
        <v>3715</v>
      </c>
      <c r="B49" s="230" t="s">
        <v>3715</v>
      </c>
      <c r="C49" s="51" t="s">
        <v>3006</v>
      </c>
      <c r="D49" s="51" t="s">
        <v>3170</v>
      </c>
      <c r="E49" s="51" t="s">
        <v>3175</v>
      </c>
      <c r="F49" s="51" t="s">
        <v>3175</v>
      </c>
      <c r="G49" s="51" t="s">
        <v>3130</v>
      </c>
      <c r="H49" s="51" t="s">
        <v>1562</v>
      </c>
      <c r="I49" s="51" t="s">
        <v>1517</v>
      </c>
    </row>
    <row r="50" spans="1:9" s="51" customFormat="1" x14ac:dyDescent="0.25">
      <c r="A50" s="53" t="s">
        <v>3715</v>
      </c>
      <c r="B50" s="230" t="s">
        <v>3715</v>
      </c>
      <c r="C50" s="51" t="s">
        <v>3006</v>
      </c>
      <c r="D50" s="51" t="s">
        <v>3167</v>
      </c>
      <c r="E50" s="51" t="s">
        <v>3007</v>
      </c>
      <c r="F50" s="51" t="s">
        <v>3007</v>
      </c>
      <c r="G50" s="51" t="s">
        <v>1464</v>
      </c>
      <c r="H50" s="51" t="s">
        <v>1559</v>
      </c>
      <c r="I50" s="51" t="s">
        <v>1514</v>
      </c>
    </row>
    <row r="51" spans="1:9" s="51" customFormat="1" x14ac:dyDescent="0.25">
      <c r="A51" s="53" t="s">
        <v>3715</v>
      </c>
      <c r="B51" s="230" t="s">
        <v>3715</v>
      </c>
      <c r="C51" s="51" t="s">
        <v>3006</v>
      </c>
      <c r="D51" s="51" t="s">
        <v>3172</v>
      </c>
      <c r="E51" s="51" t="s">
        <v>3812</v>
      </c>
      <c r="F51" s="51" t="s">
        <v>3812</v>
      </c>
      <c r="G51" s="51" t="s">
        <v>3057</v>
      </c>
      <c r="H51" s="51" t="s">
        <v>2845</v>
      </c>
      <c r="I51" s="51" t="s">
        <v>2844</v>
      </c>
    </row>
    <row r="52" spans="1:9" x14ac:dyDescent="0.25">
      <c r="A52" s="4" t="s">
        <v>3715</v>
      </c>
      <c r="B52" s="1" t="s">
        <v>3715</v>
      </c>
      <c r="C52" t="s">
        <v>331</v>
      </c>
      <c r="D52" t="s">
        <v>3813</v>
      </c>
      <c r="E52" t="s">
        <v>4681</v>
      </c>
      <c r="F52" t="s">
        <v>1449</v>
      </c>
      <c r="G52" t="s">
        <v>1464</v>
      </c>
      <c r="H52" t="s">
        <v>1572</v>
      </c>
      <c r="I52" t="s">
        <v>4680</v>
      </c>
    </row>
    <row r="53" spans="1:9" x14ac:dyDescent="0.25">
      <c r="A53" s="4" t="s">
        <v>3715</v>
      </c>
      <c r="B53" s="1" t="s">
        <v>3715</v>
      </c>
      <c r="C53" t="s">
        <v>4729</v>
      </c>
      <c r="D53" t="s">
        <v>3816</v>
      </c>
      <c r="E53" t="s">
        <v>3828</v>
      </c>
      <c r="F53" t="s">
        <v>3815</v>
      </c>
      <c r="G53" t="s">
        <v>1464</v>
      </c>
      <c r="H53" t="s">
        <v>1573</v>
      </c>
      <c r="I53" s="27" t="s">
        <v>1494</v>
      </c>
    </row>
    <row r="54" spans="1:9" x14ac:dyDescent="0.25">
      <c r="A54" s="4" t="s">
        <v>3715</v>
      </c>
      <c r="B54" s="1" t="s">
        <v>3715</v>
      </c>
      <c r="C54" t="s">
        <v>3426</v>
      </c>
      <c r="D54" t="s">
        <v>3814</v>
      </c>
      <c r="E54" t="s">
        <v>3830</v>
      </c>
      <c r="F54" t="s">
        <v>1448</v>
      </c>
      <c r="G54" t="s">
        <v>3130</v>
      </c>
      <c r="H54" t="s">
        <v>1571</v>
      </c>
      <c r="I54" s="27" t="s">
        <v>1493</v>
      </c>
    </row>
    <row r="55" spans="1:9" x14ac:dyDescent="0.25">
      <c r="A55" s="4" t="s">
        <v>3715</v>
      </c>
      <c r="B55" s="1" t="s">
        <v>3715</v>
      </c>
      <c r="C55" t="s">
        <v>3426</v>
      </c>
      <c r="D55" t="s">
        <v>3817</v>
      </c>
      <c r="E55" t="s">
        <v>3829</v>
      </c>
      <c r="F55" t="s">
        <v>1450</v>
      </c>
      <c r="G55" t="s">
        <v>1463</v>
      </c>
      <c r="H55" t="s">
        <v>1570</v>
      </c>
      <c r="I55" t="s">
        <v>1492</v>
      </c>
    </row>
    <row r="56" spans="1:9" x14ac:dyDescent="0.25">
      <c r="A56" s="4" t="s">
        <v>3715</v>
      </c>
      <c r="B56" s="1" t="s">
        <v>3715</v>
      </c>
      <c r="C56" t="s">
        <v>4732</v>
      </c>
      <c r="D56" t="s">
        <v>3818</v>
      </c>
      <c r="E56" t="s">
        <v>3822</v>
      </c>
      <c r="F56" t="s">
        <v>3821</v>
      </c>
      <c r="G56" s="2" t="s">
        <v>3059</v>
      </c>
      <c r="H56" t="s">
        <v>3820</v>
      </c>
      <c r="I56" t="s">
        <v>3819</v>
      </c>
    </row>
    <row r="57" spans="1:9" x14ac:dyDescent="0.25">
      <c r="A57" s="4" t="s">
        <v>3715</v>
      </c>
      <c r="B57" s="1" t="s">
        <v>3715</v>
      </c>
      <c r="C57" t="s">
        <v>4732</v>
      </c>
      <c r="D57" t="s">
        <v>3827</v>
      </c>
      <c r="E57" t="s">
        <v>3823</v>
      </c>
      <c r="F57" t="s">
        <v>3824</v>
      </c>
      <c r="G57" s="2" t="s">
        <v>3060</v>
      </c>
      <c r="H57" t="s">
        <v>3825</v>
      </c>
      <c r="I57" t="s">
        <v>3826</v>
      </c>
    </row>
    <row r="58" spans="1:9" s="51" customFormat="1" x14ac:dyDescent="0.25">
      <c r="A58" s="53" t="s">
        <v>3715</v>
      </c>
      <c r="B58" s="230" t="s">
        <v>3715</v>
      </c>
      <c r="C58" s="51" t="s">
        <v>1910</v>
      </c>
      <c r="D58" s="229" t="s">
        <v>1471</v>
      </c>
      <c r="E58" s="51" t="s">
        <v>1463</v>
      </c>
      <c r="F58" s="51" t="s">
        <v>1911</v>
      </c>
      <c r="G58" s="51" t="s">
        <v>1463</v>
      </c>
      <c r="H58" s="51" t="s">
        <v>1574</v>
      </c>
      <c r="I58" s="58" t="s">
        <v>1509</v>
      </c>
    </row>
    <row r="59" spans="1:9" s="51" customFormat="1" x14ac:dyDescent="0.25">
      <c r="A59" s="53" t="s">
        <v>3715</v>
      </c>
      <c r="B59" s="230" t="s">
        <v>3715</v>
      </c>
      <c r="C59" s="51" t="s">
        <v>1910</v>
      </c>
      <c r="D59" s="229" t="s">
        <v>1473</v>
      </c>
      <c r="E59" s="51" t="s">
        <v>1465</v>
      </c>
      <c r="F59" s="51" t="s">
        <v>1913</v>
      </c>
      <c r="G59" s="51" t="s">
        <v>1465</v>
      </c>
      <c r="H59" s="51" t="s">
        <v>1576</v>
      </c>
      <c r="I59" s="51" t="s">
        <v>1510</v>
      </c>
    </row>
    <row r="60" spans="1:9" s="51" customFormat="1" x14ac:dyDescent="0.25">
      <c r="A60" s="53" t="s">
        <v>3715</v>
      </c>
      <c r="B60" s="230" t="s">
        <v>3715</v>
      </c>
      <c r="C60" s="51" t="s">
        <v>1910</v>
      </c>
      <c r="D60" s="229" t="s">
        <v>1474</v>
      </c>
      <c r="E60" s="51" t="s">
        <v>1463</v>
      </c>
      <c r="F60" s="51" t="s">
        <v>3083</v>
      </c>
      <c r="G60" s="51" t="s">
        <v>1463</v>
      </c>
      <c r="H60" s="51" t="s">
        <v>1577</v>
      </c>
      <c r="I60" s="51" t="s">
        <v>1512</v>
      </c>
    </row>
    <row r="61" spans="1:9" s="51" customFormat="1" x14ac:dyDescent="0.25">
      <c r="A61" s="53" t="s">
        <v>3715</v>
      </c>
      <c r="B61" s="230" t="s">
        <v>3715</v>
      </c>
      <c r="C61" s="51" t="s">
        <v>1910</v>
      </c>
      <c r="D61" s="166" t="s">
        <v>1475</v>
      </c>
      <c r="E61" s="51" t="s">
        <v>1465</v>
      </c>
      <c r="F61" s="51" t="s">
        <v>1458</v>
      </c>
      <c r="G61" s="51" t="s">
        <v>1465</v>
      </c>
      <c r="H61" s="51" t="s">
        <v>1578</v>
      </c>
      <c r="I61" s="51" t="s">
        <v>2705</v>
      </c>
    </row>
    <row r="62" spans="1:9" s="51" customFormat="1" x14ac:dyDescent="0.25">
      <c r="A62" s="53" t="s">
        <v>3715</v>
      </c>
      <c r="B62" s="230" t="s">
        <v>3715</v>
      </c>
      <c r="C62" s="51" t="s">
        <v>1910</v>
      </c>
      <c r="D62" s="229" t="s">
        <v>3126</v>
      </c>
      <c r="E62" s="51" t="s">
        <v>2695</v>
      </c>
      <c r="F62" s="51" t="s">
        <v>1461</v>
      </c>
      <c r="G62" s="51" t="s">
        <v>1463</v>
      </c>
      <c r="H62" s="51" t="s">
        <v>1579</v>
      </c>
      <c r="I62" s="59" t="s">
        <v>2695</v>
      </c>
    </row>
    <row r="63" spans="1:9" s="51" customFormat="1" x14ac:dyDescent="0.25">
      <c r="A63" s="53" t="s">
        <v>3715</v>
      </c>
      <c r="B63" s="230" t="s">
        <v>3715</v>
      </c>
      <c r="C63" s="51" t="s">
        <v>1910</v>
      </c>
      <c r="D63" s="229" t="s">
        <v>3125</v>
      </c>
      <c r="E63" s="51" t="s">
        <v>2700</v>
      </c>
      <c r="F63" s="51" t="s">
        <v>3124</v>
      </c>
      <c r="G63" s="51" t="s">
        <v>3130</v>
      </c>
      <c r="H63" s="51" t="s">
        <v>1580</v>
      </c>
      <c r="I63" s="59" t="s">
        <v>2700</v>
      </c>
    </row>
    <row r="64" spans="1:9" s="51" customFormat="1" x14ac:dyDescent="0.25">
      <c r="A64" s="53" t="s">
        <v>3715</v>
      </c>
      <c r="B64" s="230" t="s">
        <v>3715</v>
      </c>
      <c r="C64" s="51" t="s">
        <v>1910</v>
      </c>
      <c r="D64" s="229" t="s">
        <v>3117</v>
      </c>
      <c r="E64" s="51" t="s">
        <v>2698</v>
      </c>
      <c r="F64" s="51" t="s">
        <v>1497</v>
      </c>
      <c r="G64" s="51" t="s">
        <v>1465</v>
      </c>
      <c r="H64" s="51" t="s">
        <v>1581</v>
      </c>
      <c r="I64" s="59" t="s">
        <v>2698</v>
      </c>
    </row>
    <row r="65" spans="1:10" s="51" customFormat="1" x14ac:dyDescent="0.25">
      <c r="A65" s="53" t="s">
        <v>3715</v>
      </c>
      <c r="B65" s="230" t="s">
        <v>3715</v>
      </c>
      <c r="C65" s="51" t="s">
        <v>1910</v>
      </c>
      <c r="D65" s="229" t="s">
        <v>3119</v>
      </c>
      <c r="E65" s="51" t="s">
        <v>3713</v>
      </c>
      <c r="F65" s="51" t="s">
        <v>1496</v>
      </c>
      <c r="G65" s="51" t="s">
        <v>1464</v>
      </c>
      <c r="H65" s="51" t="s">
        <v>1583</v>
      </c>
      <c r="I65" s="59" t="s">
        <v>2697</v>
      </c>
    </row>
    <row r="66" spans="1:10" s="51" customFormat="1" x14ac:dyDescent="0.25">
      <c r="A66" s="53" t="s">
        <v>3715</v>
      </c>
      <c r="B66" s="230" t="s">
        <v>3715</v>
      </c>
      <c r="C66" s="51" t="s">
        <v>1910</v>
      </c>
      <c r="D66" s="229" t="s">
        <v>3100</v>
      </c>
      <c r="E66" s="51" t="s">
        <v>3101</v>
      </c>
      <c r="F66" s="51" t="s">
        <v>3077</v>
      </c>
      <c r="G66" s="52" t="s">
        <v>3058</v>
      </c>
      <c r="H66" s="51" t="s">
        <v>1582</v>
      </c>
      <c r="I66" s="51" t="s">
        <v>3101</v>
      </c>
    </row>
    <row r="67" spans="1:10" s="51" customFormat="1" x14ac:dyDescent="0.25">
      <c r="A67" s="53" t="s">
        <v>3715</v>
      </c>
      <c r="B67" s="230" t="s">
        <v>3715</v>
      </c>
      <c r="C67" s="51" t="s">
        <v>1910</v>
      </c>
      <c r="D67" s="166" t="s">
        <v>3094</v>
      </c>
      <c r="E67" s="51" t="s">
        <v>3060</v>
      </c>
      <c r="F67" s="51" t="s">
        <v>3078</v>
      </c>
      <c r="G67" s="52" t="s">
        <v>3060</v>
      </c>
      <c r="H67" s="51" t="s">
        <v>3086</v>
      </c>
      <c r="I67" s="59"/>
    </row>
    <row r="68" spans="1:10" s="51" customFormat="1" x14ac:dyDescent="0.25">
      <c r="A68" s="53" t="s">
        <v>3715</v>
      </c>
      <c r="B68" s="230" t="s">
        <v>3715</v>
      </c>
      <c r="C68" s="51" t="s">
        <v>1910</v>
      </c>
      <c r="D68" s="166" t="s">
        <v>3095</v>
      </c>
      <c r="E68" s="51" t="s">
        <v>3058</v>
      </c>
      <c r="F68" s="51" t="s">
        <v>3079</v>
      </c>
      <c r="G68" s="52" t="s">
        <v>3058</v>
      </c>
      <c r="H68" s="51" t="s">
        <v>3087</v>
      </c>
      <c r="I68" s="59"/>
    </row>
    <row r="69" spans="1:10" s="51" customFormat="1" x14ac:dyDescent="0.25">
      <c r="A69" s="53" t="s">
        <v>3715</v>
      </c>
      <c r="B69" s="230" t="s">
        <v>3715</v>
      </c>
      <c r="C69" s="51" t="s">
        <v>1910</v>
      </c>
      <c r="D69" s="166" t="s">
        <v>3127</v>
      </c>
      <c r="E69" s="51" t="s">
        <v>3057</v>
      </c>
      <c r="F69" s="51" t="s">
        <v>3080</v>
      </c>
      <c r="G69" s="51" t="s">
        <v>3057</v>
      </c>
      <c r="H69" s="51" t="s">
        <v>3088</v>
      </c>
      <c r="I69" s="59"/>
    </row>
    <row r="70" spans="1:10" s="51" customFormat="1" x14ac:dyDescent="0.25">
      <c r="A70" s="53" t="s">
        <v>3715</v>
      </c>
      <c r="B70" s="230" t="s">
        <v>3715</v>
      </c>
      <c r="C70" s="51" t="s">
        <v>1910</v>
      </c>
      <c r="D70" s="166" t="s">
        <v>3096</v>
      </c>
      <c r="E70" s="51" t="s">
        <v>3060</v>
      </c>
      <c r="F70" s="51" t="s">
        <v>3081</v>
      </c>
      <c r="G70" s="52" t="s">
        <v>3060</v>
      </c>
      <c r="H70" s="51" t="s">
        <v>3089</v>
      </c>
      <c r="I70" s="59"/>
    </row>
    <row r="71" spans="1:10" s="51" customFormat="1" x14ac:dyDescent="0.25">
      <c r="A71" s="53" t="s">
        <v>3715</v>
      </c>
      <c r="B71" s="230" t="s">
        <v>3715</v>
      </c>
      <c r="C71" s="51" t="s">
        <v>1910</v>
      </c>
      <c r="D71" s="166" t="s">
        <v>3098</v>
      </c>
      <c r="E71" s="51" t="s">
        <v>3060</v>
      </c>
      <c r="F71" s="51" t="s">
        <v>3085</v>
      </c>
      <c r="G71" s="52" t="s">
        <v>3060</v>
      </c>
      <c r="H71" s="51" t="s">
        <v>3091</v>
      </c>
      <c r="I71" s="59"/>
    </row>
    <row r="72" spans="1:10" s="51" customFormat="1" x14ac:dyDescent="0.25">
      <c r="A72" s="53" t="s">
        <v>3715</v>
      </c>
      <c r="B72" s="230" t="s">
        <v>3715</v>
      </c>
      <c r="C72" s="51" t="s">
        <v>1910</v>
      </c>
      <c r="D72" s="166" t="s">
        <v>3099</v>
      </c>
      <c r="E72" s="51" t="s">
        <v>3059</v>
      </c>
      <c r="F72" s="51" t="s">
        <v>1498</v>
      </c>
      <c r="G72" s="52" t="s">
        <v>3059</v>
      </c>
      <c r="H72" s="51" t="s">
        <v>3093</v>
      </c>
      <c r="I72" s="59"/>
    </row>
    <row r="73" spans="1:10" s="51" customFormat="1" x14ac:dyDescent="0.25">
      <c r="A73" s="53" t="s">
        <v>3715</v>
      </c>
      <c r="B73" s="230" t="s">
        <v>3715</v>
      </c>
      <c r="C73" s="51" t="s">
        <v>3442</v>
      </c>
      <c r="D73" s="229" t="s">
        <v>1472</v>
      </c>
      <c r="E73" s="51" t="s">
        <v>1912</v>
      </c>
      <c r="F73" s="51" t="s">
        <v>1464</v>
      </c>
      <c r="G73" s="51" t="s">
        <v>1912</v>
      </c>
      <c r="H73" s="51" t="s">
        <v>1464</v>
      </c>
      <c r="I73" s="51" t="s">
        <v>1584</v>
      </c>
      <c r="J73" s="51" t="s">
        <v>1511</v>
      </c>
    </row>
    <row r="74" spans="1:10" s="51" customFormat="1" x14ac:dyDescent="0.25">
      <c r="A74" s="53" t="s">
        <v>3715</v>
      </c>
      <c r="B74" s="230" t="s">
        <v>3715</v>
      </c>
      <c r="C74" s="51" t="s">
        <v>3442</v>
      </c>
      <c r="D74" s="166" t="s">
        <v>3120</v>
      </c>
      <c r="E74" s="51" t="s">
        <v>1420</v>
      </c>
      <c r="F74" s="51" t="s">
        <v>1464</v>
      </c>
      <c r="G74" s="51" t="s">
        <v>1420</v>
      </c>
      <c r="H74" s="51" t="s">
        <v>1464</v>
      </c>
      <c r="I74" s="51" t="s">
        <v>1585</v>
      </c>
      <c r="J74" s="51" t="s">
        <v>2702</v>
      </c>
    </row>
    <row r="75" spans="1:10" s="51" customFormat="1" x14ac:dyDescent="0.25">
      <c r="A75" s="53" t="s">
        <v>3715</v>
      </c>
      <c r="B75" s="230" t="s">
        <v>3715</v>
      </c>
      <c r="C75" s="51" t="s">
        <v>3442</v>
      </c>
      <c r="D75" s="229" t="s">
        <v>3118</v>
      </c>
      <c r="E75" s="51" t="s">
        <v>3084</v>
      </c>
      <c r="F75" s="51" t="s">
        <v>2699</v>
      </c>
      <c r="G75" s="51" t="s">
        <v>3084</v>
      </c>
      <c r="H75" s="51" t="s">
        <v>1465</v>
      </c>
      <c r="I75" s="51" t="s">
        <v>1575</v>
      </c>
      <c r="J75" s="59" t="s">
        <v>2699</v>
      </c>
    </row>
    <row r="76" spans="1:10" s="51" customFormat="1" x14ac:dyDescent="0.25">
      <c r="A76" s="53" t="s">
        <v>3715</v>
      </c>
      <c r="B76" s="230" t="s">
        <v>3715</v>
      </c>
      <c r="C76" s="51" t="s">
        <v>3442</v>
      </c>
      <c r="D76" s="166" t="s">
        <v>3097</v>
      </c>
      <c r="E76" s="51" t="s">
        <v>3082</v>
      </c>
      <c r="F76" s="51" t="s">
        <v>3059</v>
      </c>
      <c r="G76" s="51" t="s">
        <v>3082</v>
      </c>
      <c r="H76" s="52" t="s">
        <v>3059</v>
      </c>
      <c r="I76" s="51" t="s">
        <v>3090</v>
      </c>
      <c r="J76" s="59"/>
    </row>
    <row r="77" spans="1:10" s="51" customFormat="1" x14ac:dyDescent="0.25">
      <c r="A77" s="53" t="s">
        <v>3715</v>
      </c>
      <c r="B77" s="230" t="s">
        <v>3715</v>
      </c>
      <c r="C77" s="51" t="s">
        <v>3442</v>
      </c>
      <c r="D77" s="229" t="s">
        <v>3116</v>
      </c>
      <c r="E77" s="51" t="s">
        <v>1420</v>
      </c>
      <c r="F77" s="51" t="s">
        <v>2696</v>
      </c>
      <c r="G77" s="51" t="s">
        <v>1420</v>
      </c>
      <c r="H77" s="51" t="s">
        <v>3057</v>
      </c>
      <c r="I77" s="51" t="s">
        <v>3092</v>
      </c>
      <c r="J77" s="59" t="s">
        <v>2696</v>
      </c>
    </row>
    <row r="78" spans="1:10" x14ac:dyDescent="0.25">
      <c r="A78" s="4" t="s">
        <v>3715</v>
      </c>
      <c r="B78" s="1" t="s">
        <v>3715</v>
      </c>
      <c r="C78" t="s">
        <v>2703</v>
      </c>
      <c r="D78" s="43" t="s">
        <v>3128</v>
      </c>
      <c r="E78" s="43" t="s">
        <v>2704</v>
      </c>
      <c r="F78" t="s">
        <v>3102</v>
      </c>
      <c r="G78" s="43" t="s">
        <v>2704</v>
      </c>
      <c r="H78" t="s">
        <v>1465</v>
      </c>
      <c r="I78" t="s">
        <v>1586</v>
      </c>
      <c r="J78" t="s">
        <v>3049</v>
      </c>
    </row>
    <row r="79" spans="1:10" x14ac:dyDescent="0.25">
      <c r="A79" s="4" t="s">
        <v>3715</v>
      </c>
      <c r="B79" s="1" t="s">
        <v>3715</v>
      </c>
      <c r="C79" t="s">
        <v>2703</v>
      </c>
      <c r="D79" s="43" t="s">
        <v>3123</v>
      </c>
      <c r="E79" s="43" t="s">
        <v>3056</v>
      </c>
      <c r="F79" t="s">
        <v>3103</v>
      </c>
      <c r="G79" s="43" t="s">
        <v>3056</v>
      </c>
      <c r="H79" t="s">
        <v>1465</v>
      </c>
      <c r="I79" t="s">
        <v>1594</v>
      </c>
      <c r="J79" t="s">
        <v>3047</v>
      </c>
    </row>
    <row r="80" spans="1:10" x14ac:dyDescent="0.25">
      <c r="A80" s="4" t="s">
        <v>3715</v>
      </c>
      <c r="B80" s="1" t="s">
        <v>3715</v>
      </c>
      <c r="C80" t="s">
        <v>2703</v>
      </c>
      <c r="D80" s="43" t="s">
        <v>3111</v>
      </c>
      <c r="E80" s="43" t="s">
        <v>3052</v>
      </c>
      <c r="F80" t="s">
        <v>3104</v>
      </c>
      <c r="G80" s="43" t="s">
        <v>3052</v>
      </c>
      <c r="H80" t="s">
        <v>1464</v>
      </c>
      <c r="I80" t="s">
        <v>1593</v>
      </c>
      <c r="J80" t="s">
        <v>3042</v>
      </c>
    </row>
    <row r="81" spans="1:10" s="43" customFormat="1" x14ac:dyDescent="0.25">
      <c r="A81" s="296" t="s">
        <v>3715</v>
      </c>
      <c r="B81" s="231" t="s">
        <v>3715</v>
      </c>
      <c r="C81" s="43" t="s">
        <v>2703</v>
      </c>
      <c r="D81" s="43" t="s">
        <v>3129</v>
      </c>
      <c r="E81" s="43" t="s">
        <v>2179</v>
      </c>
      <c r="F81" s="43" t="s">
        <v>3106</v>
      </c>
      <c r="G81" s="43" t="s">
        <v>2179</v>
      </c>
      <c r="H81" s="43" t="s">
        <v>1465</v>
      </c>
      <c r="I81" s="43" t="s">
        <v>1591</v>
      </c>
      <c r="J81" s="43" t="s">
        <v>3046</v>
      </c>
    </row>
    <row r="82" spans="1:10" x14ac:dyDescent="0.25">
      <c r="A82" s="4" t="s">
        <v>3715</v>
      </c>
      <c r="B82" s="1" t="s">
        <v>3715</v>
      </c>
      <c r="C82" t="s">
        <v>2703</v>
      </c>
      <c r="D82" s="43" t="s">
        <v>3112</v>
      </c>
      <c r="E82" s="43" t="s">
        <v>3053</v>
      </c>
      <c r="F82" t="s">
        <v>3107</v>
      </c>
      <c r="G82" s="43" t="s">
        <v>3053</v>
      </c>
      <c r="H82" t="s">
        <v>1464</v>
      </c>
      <c r="I82" t="s">
        <v>1590</v>
      </c>
      <c r="J82" t="s">
        <v>3048</v>
      </c>
    </row>
    <row r="83" spans="1:10" x14ac:dyDescent="0.25">
      <c r="A83" s="4" t="s">
        <v>3715</v>
      </c>
      <c r="B83" s="1" t="s">
        <v>3715</v>
      </c>
      <c r="C83" t="s">
        <v>2703</v>
      </c>
      <c r="D83" s="43" t="s">
        <v>3113</v>
      </c>
      <c r="E83" s="43" t="s">
        <v>1459</v>
      </c>
      <c r="F83" t="s">
        <v>3108</v>
      </c>
      <c r="G83" s="43" t="s">
        <v>1459</v>
      </c>
      <c r="H83" t="s">
        <v>1463</v>
      </c>
      <c r="I83" t="s">
        <v>1588</v>
      </c>
      <c r="J83" t="s">
        <v>3044</v>
      </c>
    </row>
    <row r="84" spans="1:10" x14ac:dyDescent="0.25">
      <c r="A84" s="4" t="s">
        <v>3715</v>
      </c>
      <c r="B84" s="1" t="s">
        <v>3715</v>
      </c>
      <c r="C84" t="s">
        <v>2703</v>
      </c>
      <c r="D84" s="43" t="s">
        <v>3121</v>
      </c>
      <c r="E84" s="43" t="s">
        <v>3055</v>
      </c>
      <c r="F84" t="s">
        <v>3105</v>
      </c>
      <c r="G84" s="43" t="s">
        <v>3055</v>
      </c>
      <c r="H84" t="s">
        <v>1463</v>
      </c>
      <c r="I84" t="s">
        <v>1589</v>
      </c>
      <c r="J84" t="s">
        <v>3050</v>
      </c>
    </row>
    <row r="85" spans="1:10" x14ac:dyDescent="0.25">
      <c r="A85" s="4" t="s">
        <v>3715</v>
      </c>
      <c r="B85" s="1" t="s">
        <v>3715</v>
      </c>
      <c r="C85" t="s">
        <v>2703</v>
      </c>
      <c r="D85" s="43" t="s">
        <v>3114</v>
      </c>
      <c r="E85" s="43" t="s">
        <v>3051</v>
      </c>
      <c r="F85" t="s">
        <v>3109</v>
      </c>
      <c r="G85" s="43" t="s">
        <v>3051</v>
      </c>
      <c r="H85" t="s">
        <v>3057</v>
      </c>
      <c r="I85" t="s">
        <v>1595</v>
      </c>
      <c r="J85" t="s">
        <v>3043</v>
      </c>
    </row>
    <row r="86" spans="1:10" x14ac:dyDescent="0.25">
      <c r="A86" s="4" t="s">
        <v>3715</v>
      </c>
      <c r="B86" s="1" t="s">
        <v>3715</v>
      </c>
      <c r="C86" t="s">
        <v>2703</v>
      </c>
      <c r="D86" s="43" t="s">
        <v>3122</v>
      </c>
      <c r="E86" s="43" t="s">
        <v>2178</v>
      </c>
      <c r="F86" t="s">
        <v>3110</v>
      </c>
      <c r="G86" s="43" t="s">
        <v>2178</v>
      </c>
      <c r="H86" t="s">
        <v>1464</v>
      </c>
      <c r="I86" t="s">
        <v>1592</v>
      </c>
      <c r="J86" t="s">
        <v>3045</v>
      </c>
    </row>
    <row r="87" spans="1:10" x14ac:dyDescent="0.25">
      <c r="A87" s="4" t="s">
        <v>3715</v>
      </c>
      <c r="B87" s="1" t="s">
        <v>3715</v>
      </c>
      <c r="C87" t="s">
        <v>2703</v>
      </c>
      <c r="D87" s="43" t="s">
        <v>3070</v>
      </c>
      <c r="E87" s="43" t="s">
        <v>3970</v>
      </c>
      <c r="F87" t="s">
        <v>3066</v>
      </c>
      <c r="G87" s="43" t="s">
        <v>3970</v>
      </c>
      <c r="H87" s="2" t="s">
        <v>3058</v>
      </c>
      <c r="I87" t="s">
        <v>3208</v>
      </c>
      <c r="J87" t="s">
        <v>3067</v>
      </c>
    </row>
    <row r="88" spans="1:10" x14ac:dyDescent="0.25">
      <c r="A88" s="4" t="s">
        <v>3715</v>
      </c>
      <c r="B88" s="1" t="s">
        <v>3715</v>
      </c>
      <c r="C88" t="s">
        <v>2703</v>
      </c>
      <c r="D88" s="43" t="s">
        <v>3833</v>
      </c>
      <c r="E88" s="43" t="s">
        <v>3831</v>
      </c>
      <c r="F88" t="s">
        <v>3066</v>
      </c>
      <c r="G88" s="43" t="s">
        <v>3831</v>
      </c>
      <c r="H88" s="2" t="s">
        <v>3059</v>
      </c>
      <c r="I88" t="s">
        <v>3834</v>
      </c>
      <c r="J88" t="s">
        <v>3832</v>
      </c>
    </row>
    <row r="89" spans="1:10" x14ac:dyDescent="0.25">
      <c r="A89" s="4" t="s">
        <v>3715</v>
      </c>
      <c r="B89" s="1" t="s">
        <v>3715</v>
      </c>
      <c r="C89" t="s">
        <v>2703</v>
      </c>
      <c r="D89" s="43" t="s">
        <v>3115</v>
      </c>
      <c r="E89" s="43" t="s">
        <v>3054</v>
      </c>
      <c r="F89" t="s">
        <v>3041</v>
      </c>
      <c r="G89" s="43" t="s">
        <v>3054</v>
      </c>
      <c r="H89" s="2" t="s">
        <v>3058</v>
      </c>
      <c r="I89" t="s">
        <v>1587</v>
      </c>
      <c r="J89" t="s">
        <v>3041</v>
      </c>
    </row>
    <row r="90" spans="1:10" x14ac:dyDescent="0.25">
      <c r="A90" s="4" t="s">
        <v>3715</v>
      </c>
      <c r="B90" s="1" t="s">
        <v>3715</v>
      </c>
      <c r="C90" t="s">
        <v>2703</v>
      </c>
      <c r="D90" s="43" t="s">
        <v>3076</v>
      </c>
      <c r="E90" s="43" t="s">
        <v>3069</v>
      </c>
      <c r="F90" t="s">
        <v>3066</v>
      </c>
      <c r="G90" s="43" t="s">
        <v>3069</v>
      </c>
      <c r="H90" s="2" t="s">
        <v>3060</v>
      </c>
      <c r="I90" t="s">
        <v>3209</v>
      </c>
      <c r="J90" t="s">
        <v>3074</v>
      </c>
    </row>
    <row r="91" spans="1:10" x14ac:dyDescent="0.25">
      <c r="A91" s="4" t="s">
        <v>3715</v>
      </c>
      <c r="B91" s="1" t="s">
        <v>3715</v>
      </c>
      <c r="C91" t="s">
        <v>2703</v>
      </c>
      <c r="D91" s="43" t="s">
        <v>3072</v>
      </c>
      <c r="E91" s="43" t="s">
        <v>3063</v>
      </c>
      <c r="F91" t="s">
        <v>3066</v>
      </c>
      <c r="G91" s="43" t="s">
        <v>3063</v>
      </c>
      <c r="H91" s="2" t="s">
        <v>3060</v>
      </c>
      <c r="I91" t="s">
        <v>3210</v>
      </c>
      <c r="J91" t="s">
        <v>3068</v>
      </c>
    </row>
    <row r="92" spans="1:10" x14ac:dyDescent="0.25">
      <c r="A92" s="4" t="s">
        <v>3715</v>
      </c>
      <c r="B92" s="1" t="s">
        <v>3715</v>
      </c>
      <c r="C92" t="s">
        <v>2703</v>
      </c>
      <c r="D92" s="43" t="s">
        <v>3073</v>
      </c>
      <c r="E92" s="43" t="s">
        <v>3062</v>
      </c>
      <c r="F92" t="s">
        <v>3066</v>
      </c>
      <c r="G92" s="43" t="s">
        <v>3062</v>
      </c>
      <c r="H92" s="2" t="s">
        <v>3059</v>
      </c>
      <c r="I92" t="s">
        <v>3211</v>
      </c>
      <c r="J92" t="s">
        <v>3061</v>
      </c>
    </row>
    <row r="93" spans="1:10" x14ac:dyDescent="0.25">
      <c r="A93" s="4" t="s">
        <v>3715</v>
      </c>
      <c r="B93" s="1" t="s">
        <v>3715</v>
      </c>
      <c r="C93" t="s">
        <v>2703</v>
      </c>
      <c r="D93" s="43" t="s">
        <v>3071</v>
      </c>
      <c r="E93" s="43" t="s">
        <v>3075</v>
      </c>
      <c r="F93" t="s">
        <v>3065</v>
      </c>
      <c r="G93" s="43" t="s">
        <v>3075</v>
      </c>
      <c r="H93" s="2" t="s">
        <v>3058</v>
      </c>
      <c r="I93" t="s">
        <v>3212</v>
      </c>
      <c r="J93" t="s">
        <v>3064</v>
      </c>
    </row>
    <row r="94" spans="1:10" s="51" customFormat="1" x14ac:dyDescent="0.25">
      <c r="A94" s="53" t="s">
        <v>3715</v>
      </c>
      <c r="B94" s="230" t="s">
        <v>3715</v>
      </c>
      <c r="C94" s="51" t="s">
        <v>333</v>
      </c>
      <c r="D94" s="51" t="s">
        <v>3744</v>
      </c>
      <c r="E94" s="51" t="s">
        <v>3725</v>
      </c>
      <c r="F94" s="51" t="s">
        <v>3746</v>
      </c>
      <c r="G94" s="51" t="s">
        <v>3725</v>
      </c>
      <c r="H94" s="51" t="s">
        <v>1464</v>
      </c>
      <c r="I94" s="51" t="s">
        <v>3761</v>
      </c>
      <c r="J94" s="51" t="s">
        <v>3726</v>
      </c>
    </row>
    <row r="95" spans="1:10" s="51" customFormat="1" x14ac:dyDescent="0.25">
      <c r="A95" s="53" t="s">
        <v>3715</v>
      </c>
      <c r="B95" s="230" t="s">
        <v>3715</v>
      </c>
      <c r="C95" s="51" t="s">
        <v>333</v>
      </c>
      <c r="D95" s="51" t="s">
        <v>3739</v>
      </c>
      <c r="E95" s="51" t="s">
        <v>1460</v>
      </c>
      <c r="F95" s="51" t="s">
        <v>3741</v>
      </c>
      <c r="G95" s="51" t="s">
        <v>1460</v>
      </c>
      <c r="H95" s="51" t="s">
        <v>1463</v>
      </c>
      <c r="I95" s="51" t="s">
        <v>1597</v>
      </c>
      <c r="J95" s="51" t="s">
        <v>3740</v>
      </c>
    </row>
    <row r="96" spans="1:10" s="51" customFormat="1" x14ac:dyDescent="0.25">
      <c r="A96" s="53" t="s">
        <v>3715</v>
      </c>
      <c r="B96" s="230" t="s">
        <v>3715</v>
      </c>
      <c r="C96" s="51" t="s">
        <v>333</v>
      </c>
      <c r="D96" s="51" t="s">
        <v>3748</v>
      </c>
      <c r="E96" s="51" t="s">
        <v>3731</v>
      </c>
      <c r="F96" s="51" t="s">
        <v>3745</v>
      </c>
      <c r="G96" s="51" t="s">
        <v>3731</v>
      </c>
      <c r="H96" s="51" t="s">
        <v>1463</v>
      </c>
      <c r="I96" s="51" t="s">
        <v>1596</v>
      </c>
      <c r="J96" s="51" t="s">
        <v>3747</v>
      </c>
    </row>
    <row r="97" spans="1:10" s="51" customFormat="1" x14ac:dyDescent="0.25">
      <c r="A97" s="53" t="s">
        <v>3715</v>
      </c>
      <c r="B97" s="230" t="s">
        <v>3715</v>
      </c>
      <c r="C97" s="51" t="s">
        <v>333</v>
      </c>
      <c r="D97" s="51" t="s">
        <v>3721</v>
      </c>
      <c r="E97" s="51" t="s">
        <v>3732</v>
      </c>
      <c r="F97" s="51" t="s">
        <v>3724</v>
      </c>
      <c r="G97" s="51" t="s">
        <v>3732</v>
      </c>
      <c r="H97" s="51" t="s">
        <v>1465</v>
      </c>
      <c r="I97" s="51" t="s">
        <v>3762</v>
      </c>
      <c r="J97" s="51" t="s">
        <v>3722</v>
      </c>
    </row>
    <row r="98" spans="1:10" s="51" customFormat="1" x14ac:dyDescent="0.25">
      <c r="A98" s="53" t="s">
        <v>3715</v>
      </c>
      <c r="B98" s="230" t="s">
        <v>3715</v>
      </c>
      <c r="C98" s="51" t="s">
        <v>333</v>
      </c>
      <c r="D98" s="51" t="s">
        <v>3742</v>
      </c>
      <c r="E98" s="51" t="s">
        <v>3733</v>
      </c>
      <c r="F98" s="51" t="s">
        <v>3743</v>
      </c>
      <c r="G98" s="51" t="s">
        <v>3733</v>
      </c>
      <c r="H98" s="51" t="s">
        <v>3057</v>
      </c>
      <c r="I98" s="51" t="s">
        <v>3763</v>
      </c>
      <c r="J98" s="51" t="s">
        <v>1508</v>
      </c>
    </row>
    <row r="99" spans="1:10" s="51" customFormat="1" x14ac:dyDescent="0.25">
      <c r="A99" s="53" t="s">
        <v>3715</v>
      </c>
      <c r="B99" s="230" t="s">
        <v>3715</v>
      </c>
      <c r="C99" s="51" t="s">
        <v>333</v>
      </c>
      <c r="D99" s="51" t="s">
        <v>3737</v>
      </c>
      <c r="E99" s="51" t="s">
        <v>3734</v>
      </c>
      <c r="F99" s="51" t="s">
        <v>3738</v>
      </c>
      <c r="G99" s="51" t="s">
        <v>3734</v>
      </c>
      <c r="H99" s="51" t="s">
        <v>1464</v>
      </c>
      <c r="I99" s="51" t="s">
        <v>3764</v>
      </c>
    </row>
    <row r="100" spans="1:10" s="51" customFormat="1" x14ac:dyDescent="0.25">
      <c r="A100" s="53" t="s">
        <v>3715</v>
      </c>
      <c r="B100" s="230" t="s">
        <v>3715</v>
      </c>
      <c r="C100" s="51" t="s">
        <v>333</v>
      </c>
      <c r="D100" s="51" t="s">
        <v>3754</v>
      </c>
      <c r="E100" s="51" t="s">
        <v>3735</v>
      </c>
      <c r="F100" s="51" t="s">
        <v>3752</v>
      </c>
      <c r="G100" s="51" t="s">
        <v>3735</v>
      </c>
      <c r="H100" s="51" t="s">
        <v>3130</v>
      </c>
      <c r="I100" s="51" t="s">
        <v>3765</v>
      </c>
      <c r="J100" s="51" t="s">
        <v>3753</v>
      </c>
    </row>
    <row r="101" spans="1:10" s="51" customFormat="1" x14ac:dyDescent="0.25">
      <c r="A101" s="53" t="s">
        <v>3715</v>
      </c>
      <c r="B101" s="230" t="s">
        <v>3715</v>
      </c>
      <c r="C101" s="51" t="s">
        <v>333</v>
      </c>
      <c r="D101" s="51" t="s">
        <v>3751</v>
      </c>
      <c r="E101" s="51" t="s">
        <v>3736</v>
      </c>
      <c r="F101" s="51" t="s">
        <v>3749</v>
      </c>
      <c r="G101" s="51" t="s">
        <v>3736</v>
      </c>
      <c r="H101" s="51" t="s">
        <v>1465</v>
      </c>
      <c r="I101" s="51" t="s">
        <v>3766</v>
      </c>
      <c r="J101" s="51" t="s">
        <v>3750</v>
      </c>
    </row>
    <row r="102" spans="1:10" s="51" customFormat="1" x14ac:dyDescent="0.25">
      <c r="A102" s="53" t="s">
        <v>3715</v>
      </c>
      <c r="B102" s="230" t="s">
        <v>3715</v>
      </c>
      <c r="C102" s="51" t="s">
        <v>333</v>
      </c>
      <c r="D102" s="51" t="s">
        <v>3729</v>
      </c>
      <c r="E102" s="51" t="s">
        <v>3730</v>
      </c>
      <c r="F102" s="51" t="s">
        <v>3728</v>
      </c>
      <c r="G102" s="51" t="s">
        <v>3730</v>
      </c>
      <c r="H102" s="51" t="s">
        <v>3059</v>
      </c>
      <c r="I102" s="51" t="s">
        <v>3767</v>
      </c>
      <c r="J102" s="51" t="s">
        <v>3727</v>
      </c>
    </row>
    <row r="103" spans="1:10" s="51" customFormat="1" x14ac:dyDescent="0.25">
      <c r="A103" s="53" t="s">
        <v>3715</v>
      </c>
      <c r="B103" s="230" t="s">
        <v>3715</v>
      </c>
      <c r="C103" s="51" t="s">
        <v>333</v>
      </c>
      <c r="D103" s="51" t="s">
        <v>3758</v>
      </c>
      <c r="E103" s="51" t="s">
        <v>3717</v>
      </c>
      <c r="F103" s="51" t="s">
        <v>3759</v>
      </c>
      <c r="G103" s="51" t="s">
        <v>3717</v>
      </c>
      <c r="H103" s="51" t="s">
        <v>3058</v>
      </c>
      <c r="I103" s="51" t="s">
        <v>3768</v>
      </c>
      <c r="J103" s="51" t="s">
        <v>3760</v>
      </c>
    </row>
    <row r="104" spans="1:10" s="51" customFormat="1" x14ac:dyDescent="0.25">
      <c r="A104" s="53" t="s">
        <v>3715</v>
      </c>
      <c r="B104" s="230" t="s">
        <v>3715</v>
      </c>
      <c r="C104" s="51" t="s">
        <v>333</v>
      </c>
      <c r="D104" s="51" t="s">
        <v>3720</v>
      </c>
      <c r="E104" s="51" t="s">
        <v>3718</v>
      </c>
      <c r="F104" s="51" t="s">
        <v>3723</v>
      </c>
      <c r="G104" s="51" t="s">
        <v>3718</v>
      </c>
      <c r="H104" s="51" t="s">
        <v>3060</v>
      </c>
      <c r="I104" s="51" t="s">
        <v>3769</v>
      </c>
      <c r="J104" s="51" t="s">
        <v>3719</v>
      </c>
    </row>
    <row r="105" spans="1:10" s="51" customFormat="1" x14ac:dyDescent="0.25">
      <c r="A105" s="53" t="s">
        <v>3715</v>
      </c>
      <c r="B105" s="230" t="s">
        <v>3715</v>
      </c>
      <c r="C105" s="51" t="s">
        <v>333</v>
      </c>
      <c r="D105" s="51" t="s">
        <v>3756</v>
      </c>
      <c r="E105" s="51" t="s">
        <v>3716</v>
      </c>
      <c r="F105" s="51" t="s">
        <v>3755</v>
      </c>
      <c r="G105" s="51" t="s">
        <v>3716</v>
      </c>
      <c r="H105" s="51" t="s">
        <v>3058</v>
      </c>
      <c r="I105" s="51" t="s">
        <v>3770</v>
      </c>
      <c r="J105" s="51" t="s">
        <v>3757</v>
      </c>
    </row>
    <row r="106" spans="1:10" x14ac:dyDescent="0.25">
      <c r="A106" s="4" t="s">
        <v>3715</v>
      </c>
      <c r="B106" s="1" t="s">
        <v>3715</v>
      </c>
      <c r="C106" t="s">
        <v>3454</v>
      </c>
      <c r="D106" t="s">
        <v>3783</v>
      </c>
      <c r="E106" s="43" t="s">
        <v>3774</v>
      </c>
      <c r="F106" t="s">
        <v>3197</v>
      </c>
      <c r="G106" s="43" t="s">
        <v>3774</v>
      </c>
      <c r="H106" t="s">
        <v>3057</v>
      </c>
      <c r="I106" t="s">
        <v>1598</v>
      </c>
      <c r="J106" t="s">
        <v>3191</v>
      </c>
    </row>
    <row r="107" spans="1:10" x14ac:dyDescent="0.25">
      <c r="A107" s="4" t="s">
        <v>3715</v>
      </c>
      <c r="B107" s="1" t="s">
        <v>3715</v>
      </c>
      <c r="C107" t="s">
        <v>3454</v>
      </c>
      <c r="D107" t="s">
        <v>3784</v>
      </c>
      <c r="E107" t="s">
        <v>3216</v>
      </c>
      <c r="F107" t="s">
        <v>3198</v>
      </c>
      <c r="G107" t="s">
        <v>3216</v>
      </c>
      <c r="H107" t="s">
        <v>1464</v>
      </c>
      <c r="I107" t="s">
        <v>1599</v>
      </c>
      <c r="J107" t="s">
        <v>3192</v>
      </c>
    </row>
    <row r="108" spans="1:10" x14ac:dyDescent="0.25">
      <c r="A108" s="4" t="s">
        <v>3715</v>
      </c>
      <c r="B108" s="1" t="s">
        <v>3715</v>
      </c>
      <c r="C108" t="s">
        <v>3454</v>
      </c>
      <c r="D108" t="s">
        <v>3775</v>
      </c>
      <c r="E108" t="s">
        <v>1462</v>
      </c>
      <c r="F108" t="s">
        <v>3199</v>
      </c>
      <c r="G108" t="s">
        <v>1462</v>
      </c>
      <c r="H108" t="s">
        <v>1463</v>
      </c>
      <c r="I108" t="s">
        <v>1604</v>
      </c>
      <c r="J108" t="s">
        <v>3193</v>
      </c>
    </row>
    <row r="109" spans="1:10" x14ac:dyDescent="0.25">
      <c r="A109" s="4" t="s">
        <v>3715</v>
      </c>
      <c r="B109" s="1" t="s">
        <v>3715</v>
      </c>
      <c r="C109" t="s">
        <v>3454</v>
      </c>
      <c r="D109" t="s">
        <v>3779</v>
      </c>
      <c r="E109" t="s">
        <v>3780</v>
      </c>
      <c r="F109" t="s">
        <v>3777</v>
      </c>
      <c r="G109" t="s">
        <v>3780</v>
      </c>
      <c r="H109" s="2" t="s">
        <v>3058</v>
      </c>
      <c r="I109" t="s">
        <v>3776</v>
      </c>
      <c r="J109" t="s">
        <v>3778</v>
      </c>
    </row>
    <row r="110" spans="1:10" x14ac:dyDescent="0.25">
      <c r="A110" s="4" t="s">
        <v>3715</v>
      </c>
      <c r="B110" s="1" t="s">
        <v>3715</v>
      </c>
      <c r="C110" t="s">
        <v>3457</v>
      </c>
      <c r="D110" t="s">
        <v>3215</v>
      </c>
      <c r="E110" t="s">
        <v>3200</v>
      </c>
      <c r="F110" t="s">
        <v>3204</v>
      </c>
      <c r="G110" t="s">
        <v>3130</v>
      </c>
      <c r="H110" t="s">
        <v>1601</v>
      </c>
      <c r="I110" t="s">
        <v>3195</v>
      </c>
      <c r="J110" t="s">
        <v>3194</v>
      </c>
    </row>
    <row r="111" spans="1:10" x14ac:dyDescent="0.25">
      <c r="A111" s="4" t="s">
        <v>3715</v>
      </c>
      <c r="B111" s="1" t="s">
        <v>3715</v>
      </c>
      <c r="C111" t="s">
        <v>3457</v>
      </c>
      <c r="D111" t="s">
        <v>3217</v>
      </c>
      <c r="E111" t="s">
        <v>3218</v>
      </c>
      <c r="F111" t="s">
        <v>3205</v>
      </c>
      <c r="G111" t="s">
        <v>3057</v>
      </c>
      <c r="H111" t="s">
        <v>1600</v>
      </c>
      <c r="I111" t="s">
        <v>3219</v>
      </c>
    </row>
    <row r="112" spans="1:10" x14ac:dyDescent="0.25">
      <c r="A112" s="4" t="s">
        <v>3715</v>
      </c>
      <c r="B112" s="1" t="s">
        <v>3715</v>
      </c>
      <c r="C112" t="s">
        <v>3460</v>
      </c>
      <c r="D112" t="s">
        <v>3771</v>
      </c>
      <c r="E112" t="s">
        <v>3224</v>
      </c>
      <c r="F112" t="s">
        <v>3206</v>
      </c>
      <c r="G112" t="s">
        <v>1463</v>
      </c>
      <c r="H112" t="s">
        <v>1605</v>
      </c>
      <c r="I112" t="s">
        <v>3224</v>
      </c>
    </row>
    <row r="113" spans="1:9" x14ac:dyDescent="0.25">
      <c r="A113" s="4" t="s">
        <v>3715</v>
      </c>
      <c r="B113" s="1" t="s">
        <v>3715</v>
      </c>
      <c r="C113" t="s">
        <v>3460</v>
      </c>
      <c r="D113" t="s">
        <v>3785</v>
      </c>
      <c r="E113" t="s">
        <v>3773</v>
      </c>
      <c r="F113" t="s">
        <v>3772</v>
      </c>
      <c r="G113" t="s">
        <v>1465</v>
      </c>
      <c r="H113" t="s">
        <v>3214</v>
      </c>
      <c r="I113" t="s">
        <v>3773</v>
      </c>
    </row>
    <row r="114" spans="1:9" x14ac:dyDescent="0.25">
      <c r="A114" s="4" t="s">
        <v>3715</v>
      </c>
      <c r="B114" s="1" t="s">
        <v>3715</v>
      </c>
      <c r="C114" t="s">
        <v>3462</v>
      </c>
      <c r="D114" t="s">
        <v>3786</v>
      </c>
      <c r="E114" t="s">
        <v>3201</v>
      </c>
      <c r="F114" t="s">
        <v>3207</v>
      </c>
      <c r="G114" s="232" t="s">
        <v>3059</v>
      </c>
      <c r="H114" t="s">
        <v>3213</v>
      </c>
      <c r="I114" t="s">
        <v>3196</v>
      </c>
    </row>
    <row r="115" spans="1:9" x14ac:dyDescent="0.25">
      <c r="A115" s="4" t="s">
        <v>3715</v>
      </c>
      <c r="B115" s="1" t="s">
        <v>3715</v>
      </c>
      <c r="C115" t="s">
        <v>3462</v>
      </c>
      <c r="D115" t="s">
        <v>3203</v>
      </c>
      <c r="E115" t="s">
        <v>3202</v>
      </c>
      <c r="F115" t="s">
        <v>3222</v>
      </c>
      <c r="G115" t="s">
        <v>1464</v>
      </c>
      <c r="H115" t="s">
        <v>1602</v>
      </c>
      <c r="I115" t="s">
        <v>3190</v>
      </c>
    </row>
    <row r="116" spans="1:9" x14ac:dyDescent="0.25">
      <c r="A116" s="4" t="s">
        <v>3715</v>
      </c>
      <c r="B116" s="1" t="s">
        <v>3715</v>
      </c>
      <c r="C116" t="s">
        <v>3462</v>
      </c>
      <c r="D116" t="s">
        <v>3221</v>
      </c>
      <c r="E116" t="s">
        <v>3781</v>
      </c>
      <c r="F116" t="s">
        <v>3223</v>
      </c>
      <c r="G116" s="2" t="s">
        <v>3059</v>
      </c>
      <c r="H116" t="s">
        <v>1603</v>
      </c>
      <c r="I116" t="s">
        <v>3782</v>
      </c>
    </row>
    <row r="117" spans="1:9" s="51" customFormat="1" x14ac:dyDescent="0.25">
      <c r="A117" s="53" t="s">
        <v>3715</v>
      </c>
      <c r="B117" s="230" t="s">
        <v>3715</v>
      </c>
      <c r="C117" s="51" t="s">
        <v>4730</v>
      </c>
      <c r="D117" s="51" t="s">
        <v>3220</v>
      </c>
      <c r="E117" s="51" t="s">
        <v>1467</v>
      </c>
      <c r="F117" s="51" t="s">
        <v>4774</v>
      </c>
      <c r="G117" s="51" t="s">
        <v>1464</v>
      </c>
      <c r="H117" s="51" t="s">
        <v>1606</v>
      </c>
      <c r="I117" s="51" t="s">
        <v>1466</v>
      </c>
    </row>
    <row r="120" spans="1:9" x14ac:dyDescent="0.25">
      <c r="C120" t="s">
        <v>4723</v>
      </c>
    </row>
    <row r="121" spans="1:9" x14ac:dyDescent="0.25">
      <c r="C121" t="s">
        <v>4717</v>
      </c>
    </row>
    <row r="122" spans="1:9" x14ac:dyDescent="0.25">
      <c r="D122" t="s">
        <v>4716</v>
      </c>
    </row>
    <row r="123" spans="1:9" x14ac:dyDescent="0.25">
      <c r="D123" t="s">
        <v>4720</v>
      </c>
    </row>
    <row r="124" spans="1:9" x14ac:dyDescent="0.25">
      <c r="D124" t="s">
        <v>4721</v>
      </c>
    </row>
    <row r="125" spans="1:9" x14ac:dyDescent="0.25">
      <c r="D125" t="s">
        <v>4722</v>
      </c>
    </row>
    <row r="126" spans="1:9" x14ac:dyDescent="0.25">
      <c r="C126" t="s">
        <v>4718</v>
      </c>
    </row>
    <row r="127" spans="1:9" x14ac:dyDescent="0.25">
      <c r="C127" t="s">
        <v>4719</v>
      </c>
    </row>
    <row r="128" spans="1:9" x14ac:dyDescent="0.25">
      <c r="C128" t="s">
        <v>4724</v>
      </c>
    </row>
  </sheetData>
  <pageMargins left="0.7" right="0.7"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0"/>
  <dimension ref="A1:N47"/>
  <sheetViews>
    <sheetView topLeftCell="A7" zoomScaleNormal="100" workbookViewId="0">
      <selection activeCell="AD63" sqref="AD63"/>
    </sheetView>
  </sheetViews>
  <sheetFormatPr defaultRowHeight="15" x14ac:dyDescent="0.25"/>
  <cols>
    <col min="1" max="1" width="10.28515625" style="1" customWidth="1"/>
    <col min="2" max="2" width="33.7109375" customWidth="1"/>
    <col min="3" max="3" width="17.85546875" bestFit="1" customWidth="1"/>
    <col min="4" max="4" width="39.28515625" style="1" bestFit="1" customWidth="1"/>
    <col min="5" max="5" width="16.28515625" style="1" bestFit="1" customWidth="1"/>
    <col min="6" max="6" width="36.5703125" bestFit="1" customWidth="1"/>
    <col min="7" max="7" width="22" bestFit="1" customWidth="1"/>
    <col min="8" max="8" width="39.7109375" bestFit="1" customWidth="1"/>
    <col min="9" max="9" width="10.85546875" bestFit="1" customWidth="1"/>
    <col min="10" max="10" width="16.28515625" style="1" bestFit="1" customWidth="1"/>
    <col min="11" max="11" width="20.5703125" style="1" customWidth="1"/>
    <col min="13" max="13" width="244.28515625" bestFit="1" customWidth="1"/>
  </cols>
  <sheetData>
    <row r="1" spans="1:14" ht="18.75" x14ac:dyDescent="0.3">
      <c r="A1" s="4" t="s">
        <v>4761</v>
      </c>
      <c r="B1" s="3" t="s">
        <v>9</v>
      </c>
      <c r="C1" s="3"/>
      <c r="I1" s="3"/>
      <c r="L1" s="1"/>
    </row>
    <row r="2" spans="1:14" s="2" customFormat="1" ht="15.75" thickBot="1" x14ac:dyDescent="0.3">
      <c r="A2" s="4" t="s">
        <v>4762</v>
      </c>
      <c r="B2" s="52" t="s">
        <v>10</v>
      </c>
      <c r="C2" s="53" t="s">
        <v>1355</v>
      </c>
      <c r="D2" s="52" t="s">
        <v>12</v>
      </c>
      <c r="E2" s="53" t="s">
        <v>2926</v>
      </c>
      <c r="F2" s="53" t="s">
        <v>24</v>
      </c>
      <c r="G2" s="53" t="s">
        <v>5</v>
      </c>
      <c r="H2" s="53" t="s">
        <v>11</v>
      </c>
      <c r="I2" s="53" t="s">
        <v>2975</v>
      </c>
      <c r="J2" s="53" t="s">
        <v>1354</v>
      </c>
      <c r="K2" s="53" t="s">
        <v>1933</v>
      </c>
      <c r="L2" s="4"/>
    </row>
    <row r="3" spans="1:14" x14ac:dyDescent="0.25">
      <c r="A3" s="1" t="s">
        <v>3715</v>
      </c>
      <c r="B3" s="142" t="s">
        <v>2909</v>
      </c>
      <c r="C3" s="143" t="s">
        <v>22</v>
      </c>
      <c r="D3" s="144" t="s">
        <v>1370</v>
      </c>
      <c r="E3" s="143" t="s">
        <v>23</v>
      </c>
      <c r="F3" s="143" t="s">
        <v>317</v>
      </c>
      <c r="G3" s="143" t="s">
        <v>164</v>
      </c>
      <c r="H3" s="143" t="s">
        <v>2936</v>
      </c>
      <c r="I3" s="143">
        <f>(0*60)+(0*26)+(0*20)+(0*16)+(0*16)+(15*14)+(0*12)+(0*12)+(0*8)</f>
        <v>210</v>
      </c>
      <c r="J3" s="143" t="s">
        <v>164</v>
      </c>
      <c r="K3" s="145" t="s">
        <v>1942</v>
      </c>
      <c r="L3" s="1"/>
      <c r="M3" t="s">
        <v>2885</v>
      </c>
    </row>
    <row r="4" spans="1:14" x14ac:dyDescent="0.25">
      <c r="A4" s="1" t="s">
        <v>3715</v>
      </c>
      <c r="B4" s="146" t="s">
        <v>2901</v>
      </c>
      <c r="C4" s="141" t="s">
        <v>313</v>
      </c>
      <c r="D4" s="140" t="s">
        <v>1369</v>
      </c>
      <c r="E4" s="141" t="s">
        <v>2902</v>
      </c>
      <c r="F4" s="141" t="s">
        <v>298</v>
      </c>
      <c r="G4" s="141" t="s">
        <v>3885</v>
      </c>
      <c r="H4" s="141" t="s">
        <v>2934</v>
      </c>
      <c r="I4" s="141">
        <f>(2*60)+(0*26)+(0*20)+(0*16)+(0*16)+(0*14)+(5*12)+(0*12)+(3*8)</f>
        <v>204</v>
      </c>
      <c r="J4" s="141" t="s">
        <v>165</v>
      </c>
      <c r="K4" s="147" t="s">
        <v>1934</v>
      </c>
      <c r="N4" s="1"/>
    </row>
    <row r="5" spans="1:14" x14ac:dyDescent="0.25">
      <c r="A5" s="1" t="s">
        <v>3715</v>
      </c>
      <c r="B5" s="146" t="s">
        <v>2922</v>
      </c>
      <c r="C5" s="141" t="s">
        <v>313</v>
      </c>
      <c r="D5" s="140" t="s">
        <v>1375</v>
      </c>
      <c r="E5" s="141" t="s">
        <v>1374</v>
      </c>
      <c r="F5" s="141" t="s">
        <v>300</v>
      </c>
      <c r="G5" s="141" t="s">
        <v>327</v>
      </c>
      <c r="H5" s="141" t="s">
        <v>2935</v>
      </c>
      <c r="I5" s="141">
        <f>(3*60)+(0*26)+(0*20)+(0*16)+(0*16)+(0*14)+(3*12)+(0*12)+(2*8)</f>
        <v>232</v>
      </c>
      <c r="J5" s="141" t="s">
        <v>327</v>
      </c>
      <c r="K5" s="147" t="s">
        <v>1951</v>
      </c>
      <c r="M5" t="s">
        <v>1376</v>
      </c>
      <c r="N5" s="1"/>
    </row>
    <row r="6" spans="1:14" x14ac:dyDescent="0.25">
      <c r="A6" s="1" t="s">
        <v>3715</v>
      </c>
      <c r="B6" s="146" t="s">
        <v>2880</v>
      </c>
      <c r="C6" s="141" t="s">
        <v>313</v>
      </c>
      <c r="D6" s="140" t="s">
        <v>1378</v>
      </c>
      <c r="E6" s="141" t="s">
        <v>1377</v>
      </c>
      <c r="F6" s="141" t="s">
        <v>301</v>
      </c>
      <c r="G6" s="141" t="s">
        <v>327</v>
      </c>
      <c r="H6" s="141" t="s">
        <v>2934</v>
      </c>
      <c r="I6" s="141">
        <f>(2*60)+(0*26)+(0*20)+(0*16)+(0*16)+(0*14)+(5*12)+(0*12)+(3*8)</f>
        <v>204</v>
      </c>
      <c r="J6" s="141" t="s">
        <v>327</v>
      </c>
      <c r="K6" s="147" t="s">
        <v>1935</v>
      </c>
      <c r="M6" t="s">
        <v>1379</v>
      </c>
      <c r="N6" s="1"/>
    </row>
    <row r="7" spans="1:14" x14ac:dyDescent="0.25">
      <c r="A7" s="1" t="s">
        <v>3715</v>
      </c>
      <c r="B7" s="148" t="s">
        <v>2898</v>
      </c>
      <c r="C7" s="139" t="s">
        <v>21</v>
      </c>
      <c r="D7" s="138" t="s">
        <v>2914</v>
      </c>
      <c r="E7" s="139" t="s">
        <v>1357</v>
      </c>
      <c r="F7" s="139" t="s">
        <v>2927</v>
      </c>
      <c r="G7" s="139" t="s">
        <v>4735</v>
      </c>
      <c r="H7" s="139" t="s">
        <v>2947</v>
      </c>
      <c r="I7" s="139">
        <f>(1*60)+(4*26)+(0*20)+(0*16)+(0*16)+(0*14)+(3*12)+(0*12)+(2*8)</f>
        <v>216</v>
      </c>
      <c r="J7" s="139" t="s">
        <v>331</v>
      </c>
      <c r="K7" s="149" t="s">
        <v>1947</v>
      </c>
      <c r="N7" s="1"/>
    </row>
    <row r="8" spans="1:14" x14ac:dyDescent="0.25">
      <c r="A8" s="1" t="s">
        <v>3715</v>
      </c>
      <c r="B8" s="146" t="s">
        <v>2879</v>
      </c>
      <c r="C8" s="141" t="s">
        <v>19</v>
      </c>
      <c r="D8" s="140" t="s">
        <v>1395</v>
      </c>
      <c r="E8" s="141" t="s">
        <v>1393</v>
      </c>
      <c r="F8" s="141" t="s">
        <v>312</v>
      </c>
      <c r="G8" s="141" t="s">
        <v>4733</v>
      </c>
      <c r="H8" s="141" t="s">
        <v>2945</v>
      </c>
      <c r="I8" s="141">
        <f>(0*60)+(5*26)+(0*20)+(0*16)+(0*16)+(0*14)+(5*12)+(0*12)+(3*8)</f>
        <v>214</v>
      </c>
      <c r="J8" s="141" t="s">
        <v>328</v>
      </c>
      <c r="K8" s="147" t="s">
        <v>1948</v>
      </c>
      <c r="M8" t="s">
        <v>1394</v>
      </c>
      <c r="N8" s="1"/>
    </row>
    <row r="9" spans="1:14" x14ac:dyDescent="0.25">
      <c r="A9" s="1" t="s">
        <v>3715</v>
      </c>
      <c r="B9" s="146" t="s">
        <v>2883</v>
      </c>
      <c r="C9" s="141" t="s">
        <v>19</v>
      </c>
      <c r="D9" s="140" t="s">
        <v>1389</v>
      </c>
      <c r="E9" s="141" t="s">
        <v>1388</v>
      </c>
      <c r="F9" s="141" t="s">
        <v>311</v>
      </c>
      <c r="G9" s="141" t="s">
        <v>4733</v>
      </c>
      <c r="H9" s="141" t="s">
        <v>2933</v>
      </c>
      <c r="I9" s="141">
        <f>(1*60)+(3*26)+(0*20)+(0*16)+(0*16)+(0*14)+(3*12)+(0*12)+(3*8)</f>
        <v>198</v>
      </c>
      <c r="J9" s="141" t="s">
        <v>165</v>
      </c>
      <c r="K9" s="147" t="s">
        <v>1946</v>
      </c>
      <c r="M9" t="s">
        <v>1390</v>
      </c>
      <c r="N9" s="1"/>
    </row>
    <row r="10" spans="1:14" x14ac:dyDescent="0.25">
      <c r="A10" s="1" t="s">
        <v>3715</v>
      </c>
      <c r="B10" s="146" t="s">
        <v>2897</v>
      </c>
      <c r="C10" s="141" t="s">
        <v>19</v>
      </c>
      <c r="D10" s="140" t="s">
        <v>1368</v>
      </c>
      <c r="E10" s="141" t="s">
        <v>1367</v>
      </c>
      <c r="F10" s="141" t="s">
        <v>3877</v>
      </c>
      <c r="G10" s="141" t="s">
        <v>4733</v>
      </c>
      <c r="H10" s="141" t="s">
        <v>2946</v>
      </c>
      <c r="I10" s="141">
        <f>(1*60)+(3*26)+(0*20)+(0*16)+(0*16)+(0*14)+(3*12)+(0*12)+(3*8)</f>
        <v>198</v>
      </c>
      <c r="J10" s="141" t="s">
        <v>166</v>
      </c>
      <c r="K10" s="147" t="s">
        <v>1949</v>
      </c>
      <c r="M10" t="s">
        <v>1366</v>
      </c>
      <c r="N10" s="1"/>
    </row>
    <row r="11" spans="1:14" x14ac:dyDescent="0.25">
      <c r="B11" s="282"/>
      <c r="C11" s="283"/>
      <c r="D11" s="284"/>
      <c r="E11" s="283"/>
      <c r="F11" s="283" t="s">
        <v>425</v>
      </c>
      <c r="G11" s="283"/>
      <c r="H11" s="283"/>
      <c r="I11" s="283"/>
      <c r="J11" s="283"/>
      <c r="K11" s="285"/>
      <c r="N11" s="1"/>
    </row>
    <row r="12" spans="1:14" x14ac:dyDescent="0.25">
      <c r="A12" s="1" t="s">
        <v>3715</v>
      </c>
      <c r="B12" s="148" t="s">
        <v>2921</v>
      </c>
      <c r="C12" s="139" t="s">
        <v>18</v>
      </c>
      <c r="D12" s="138" t="s">
        <v>1392</v>
      </c>
      <c r="E12" s="139" t="s">
        <v>1382</v>
      </c>
      <c r="F12" s="139" t="s">
        <v>318</v>
      </c>
      <c r="G12" s="139" t="s">
        <v>330</v>
      </c>
      <c r="H12" s="139" t="s">
        <v>2933</v>
      </c>
      <c r="I12" s="139">
        <f>(1*60)+(3*26)+(0*20)+(0*16)+(0*16)+(0*14)+(3*12)+(0*12)+(3*8)</f>
        <v>198</v>
      </c>
      <c r="J12" s="139" t="s">
        <v>165</v>
      </c>
      <c r="K12" s="149" t="s">
        <v>1936</v>
      </c>
      <c r="L12" s="1"/>
      <c r="M12" t="s">
        <v>1381</v>
      </c>
    </row>
    <row r="13" spans="1:14" x14ac:dyDescent="0.25">
      <c r="A13" s="1" t="s">
        <v>3715</v>
      </c>
      <c r="B13" s="278" t="s">
        <v>2910</v>
      </c>
      <c r="C13" s="279" t="s">
        <v>18</v>
      </c>
      <c r="D13" s="280" t="s">
        <v>1372</v>
      </c>
      <c r="E13" s="279" t="s">
        <v>1373</v>
      </c>
      <c r="F13" s="279" t="s">
        <v>319</v>
      </c>
      <c r="G13" s="279" t="s">
        <v>330</v>
      </c>
      <c r="H13" s="279" t="s">
        <v>2948</v>
      </c>
      <c r="I13" s="279">
        <f>(0*60)+(2*26)+(4*20)+(3*16)+(0*16)+(0*14)+(0*12)+(0*12)+(3*8)</f>
        <v>204</v>
      </c>
      <c r="J13" s="279" t="s">
        <v>157</v>
      </c>
      <c r="K13" s="281" t="s">
        <v>1937</v>
      </c>
      <c r="M13" t="s">
        <v>1371</v>
      </c>
    </row>
    <row r="14" spans="1:14" x14ac:dyDescent="0.25">
      <c r="A14" s="1" t="s">
        <v>3715</v>
      </c>
      <c r="B14" s="146" t="s">
        <v>2920</v>
      </c>
      <c r="C14" s="141" t="s">
        <v>302</v>
      </c>
      <c r="D14" s="140" t="s">
        <v>2918</v>
      </c>
      <c r="E14" s="141" t="s">
        <v>1391</v>
      </c>
      <c r="F14" s="141" t="s">
        <v>323</v>
      </c>
      <c r="G14" s="141" t="s">
        <v>157</v>
      </c>
      <c r="H14" s="141" t="s">
        <v>2949</v>
      </c>
      <c r="I14" s="141">
        <f>(0*60)+(3*26)+(3*20)+(3*16)+(0*16)+(0*14)+(0*12)+(0*12)+(1*8)</f>
        <v>194</v>
      </c>
      <c r="J14" s="141" t="s">
        <v>2915</v>
      </c>
      <c r="K14" s="147" t="s">
        <v>1938</v>
      </c>
      <c r="M14" t="s">
        <v>3011</v>
      </c>
    </row>
    <row r="15" spans="1:14" x14ac:dyDescent="0.25">
      <c r="A15" s="1" t="s">
        <v>3715</v>
      </c>
      <c r="B15" s="146" t="s">
        <v>2912</v>
      </c>
      <c r="C15" s="141" t="s">
        <v>302</v>
      </c>
      <c r="D15" s="140" t="s">
        <v>2913</v>
      </c>
      <c r="E15" s="141" t="s">
        <v>1410</v>
      </c>
      <c r="F15" s="141" t="s">
        <v>305</v>
      </c>
      <c r="G15" s="141" t="s">
        <v>4730</v>
      </c>
      <c r="H15" s="141" t="s">
        <v>2930</v>
      </c>
      <c r="I15" s="141">
        <f>(0*60)+(3*26)+(6*20)+(0*16)+(0*16)+(0*14)+(0*12)+(0*12)+(0*8)</f>
        <v>198</v>
      </c>
      <c r="J15" s="141" t="s">
        <v>2915</v>
      </c>
      <c r="K15" s="147" t="s">
        <v>1939</v>
      </c>
      <c r="M15" t="s">
        <v>1411</v>
      </c>
      <c r="N15" s="1"/>
    </row>
    <row r="16" spans="1:14" x14ac:dyDescent="0.25">
      <c r="A16" s="1" t="s">
        <v>3715</v>
      </c>
      <c r="B16" s="146" t="s">
        <v>2896</v>
      </c>
      <c r="C16" s="141" t="s">
        <v>302</v>
      </c>
      <c r="D16" s="140" t="s">
        <v>1365</v>
      </c>
      <c r="E16" s="141" t="s">
        <v>1361</v>
      </c>
      <c r="F16" s="141" t="s">
        <v>4731</v>
      </c>
      <c r="G16" s="141" t="s">
        <v>157</v>
      </c>
      <c r="H16" s="141" t="s">
        <v>2938</v>
      </c>
      <c r="I16" s="141">
        <f>(0*60)+(2*26)+(2*20)+(2*16)+(0*16)+(0*14)+(0*12)+(6*12)+(0*8)</f>
        <v>196</v>
      </c>
      <c r="J16" s="141" t="s">
        <v>157</v>
      </c>
      <c r="K16" s="147" t="s">
        <v>1361</v>
      </c>
      <c r="M16" t="s">
        <v>1360</v>
      </c>
      <c r="N16" s="1"/>
    </row>
    <row r="17" spans="1:14" x14ac:dyDescent="0.25">
      <c r="A17" s="1" t="s">
        <v>3715</v>
      </c>
      <c r="B17" s="146" t="s">
        <v>2895</v>
      </c>
      <c r="C17" s="141" t="s">
        <v>302</v>
      </c>
      <c r="D17" s="140" t="s">
        <v>2929</v>
      </c>
      <c r="E17" s="141" t="s">
        <v>1359</v>
      </c>
      <c r="F17" s="141" t="s">
        <v>2931</v>
      </c>
      <c r="G17" s="141" t="s">
        <v>4730</v>
      </c>
      <c r="H17" s="141" t="s">
        <v>2937</v>
      </c>
      <c r="I17" s="141">
        <f>(0*60)+(3*26)+(0*20)+(3*16)+(0*16)+(0*14)+(0*12)+(8*12)+(0*8)</f>
        <v>222</v>
      </c>
      <c r="J17" s="141" t="s">
        <v>157</v>
      </c>
      <c r="K17" s="147" t="s">
        <v>1940</v>
      </c>
      <c r="M17" s="27" t="s">
        <v>1358</v>
      </c>
      <c r="N17" s="1"/>
    </row>
    <row r="18" spans="1:14" x14ac:dyDescent="0.25">
      <c r="A18" s="1" t="s">
        <v>3715</v>
      </c>
      <c r="B18" s="148" t="s">
        <v>2911</v>
      </c>
      <c r="C18" s="139" t="s">
        <v>322</v>
      </c>
      <c r="D18" s="138" t="s">
        <v>2916</v>
      </c>
      <c r="E18" s="139" t="s">
        <v>1384</v>
      </c>
      <c r="F18" s="139" t="s">
        <v>304</v>
      </c>
      <c r="G18" s="139" t="s">
        <v>157</v>
      </c>
      <c r="H18" s="139" t="s">
        <v>2940</v>
      </c>
      <c r="I18" s="139">
        <f>(0*60)+(2*26)+(2*20)+(7*16)+(0*16)+(0*14)+(0*12)+(0*12)+(0*8)</f>
        <v>204</v>
      </c>
      <c r="J18" s="139" t="s">
        <v>3006</v>
      </c>
      <c r="K18" s="149" t="s">
        <v>1962</v>
      </c>
      <c r="M18" t="s">
        <v>1385</v>
      </c>
      <c r="N18" s="1"/>
    </row>
    <row r="19" spans="1:14" x14ac:dyDescent="0.25">
      <c r="A19" s="1" t="s">
        <v>3715</v>
      </c>
      <c r="B19" s="146" t="s">
        <v>2881</v>
      </c>
      <c r="C19" s="141" t="s">
        <v>302</v>
      </c>
      <c r="D19" s="140" t="s">
        <v>1383</v>
      </c>
      <c r="E19" s="141" t="s">
        <v>1363</v>
      </c>
      <c r="F19" s="141" t="s">
        <v>303</v>
      </c>
      <c r="G19" s="141" t="s">
        <v>3454</v>
      </c>
      <c r="H19" s="141" t="s">
        <v>2939</v>
      </c>
      <c r="I19" s="141">
        <f>(0*60)+(3*26)+(3*20)+(3*16)+(0*16)+(0*14)+(0*12)+(3*12)+(0*8)</f>
        <v>222</v>
      </c>
      <c r="J19" s="141" t="s">
        <v>152</v>
      </c>
      <c r="K19" s="147" t="s">
        <v>1941</v>
      </c>
      <c r="M19" t="s">
        <v>1362</v>
      </c>
      <c r="N19" s="1"/>
    </row>
    <row r="20" spans="1:14" x14ac:dyDescent="0.25">
      <c r="A20" s="1" t="s">
        <v>3715</v>
      </c>
      <c r="B20" s="148" t="s">
        <v>2908</v>
      </c>
      <c r="C20" s="139" t="s">
        <v>316</v>
      </c>
      <c r="D20" s="138" t="s">
        <v>1387</v>
      </c>
      <c r="E20" s="139" t="s">
        <v>1386</v>
      </c>
      <c r="F20" s="139" t="s">
        <v>306</v>
      </c>
      <c r="G20" s="139" t="s">
        <v>4732</v>
      </c>
      <c r="H20" s="139" t="s">
        <v>2942</v>
      </c>
      <c r="I20" s="139">
        <f>(0*60)+(2*26)+(5*20)+(3*16)+(0*16)+(0*14)+(0*12)+(3*12)+(0*8)</f>
        <v>236</v>
      </c>
      <c r="J20" s="139" t="s">
        <v>309</v>
      </c>
      <c r="K20" s="149" t="s">
        <v>1950</v>
      </c>
      <c r="M20" t="s">
        <v>2905</v>
      </c>
      <c r="N20" s="1"/>
    </row>
    <row r="21" spans="1:14" x14ac:dyDescent="0.25">
      <c r="A21" s="1" t="s">
        <v>3715</v>
      </c>
      <c r="B21" s="148" t="s">
        <v>2892</v>
      </c>
      <c r="C21" s="139" t="s">
        <v>19</v>
      </c>
      <c r="D21" s="138" t="s">
        <v>2919</v>
      </c>
      <c r="E21" s="139" t="s">
        <v>2904</v>
      </c>
      <c r="F21" s="139" t="s">
        <v>310</v>
      </c>
      <c r="G21" s="139" t="s">
        <v>4732</v>
      </c>
      <c r="H21" s="139" t="s">
        <v>2943</v>
      </c>
      <c r="I21" s="139">
        <f>(0*60)+(3*26)+(1*20)+(0*16)+(1*16)+(0*14)+(3*12)+(0*12)+(0*8)</f>
        <v>150</v>
      </c>
      <c r="J21" s="139" t="s">
        <v>309</v>
      </c>
      <c r="K21" s="149" t="s">
        <v>1974</v>
      </c>
      <c r="N21" s="1"/>
    </row>
    <row r="22" spans="1:14" x14ac:dyDescent="0.25">
      <c r="A22" s="1" t="s">
        <v>3715</v>
      </c>
      <c r="B22" s="148" t="s">
        <v>2899</v>
      </c>
      <c r="C22" s="139" t="s">
        <v>20</v>
      </c>
      <c r="D22" s="138" t="s">
        <v>1404</v>
      </c>
      <c r="E22" s="139" t="s">
        <v>2903</v>
      </c>
      <c r="F22" s="139" t="s">
        <v>321</v>
      </c>
      <c r="G22" s="139" t="s">
        <v>1910</v>
      </c>
      <c r="H22" s="139" t="s">
        <v>2944</v>
      </c>
      <c r="I22" s="139">
        <f>(0*60)+(0*26)+(0*20)+(0*16)+(15*16)+(0*14)+(0*12)+(0*12)+(0*8)</f>
        <v>240</v>
      </c>
      <c r="J22" s="139" t="s">
        <v>1910</v>
      </c>
      <c r="K22" s="149" t="s">
        <v>1945</v>
      </c>
      <c r="L22" s="1"/>
      <c r="M22" t="s">
        <v>1403</v>
      </c>
    </row>
    <row r="23" spans="1:14" x14ac:dyDescent="0.25">
      <c r="A23" s="1" t="s">
        <v>3715</v>
      </c>
      <c r="B23" s="150" t="s">
        <v>2925</v>
      </c>
      <c r="C23" s="141" t="s">
        <v>326</v>
      </c>
      <c r="D23" s="140" t="s">
        <v>1402</v>
      </c>
      <c r="E23" s="141" t="s">
        <v>1401</v>
      </c>
      <c r="F23" s="141" t="s">
        <v>325</v>
      </c>
      <c r="G23" s="141" t="s">
        <v>1910</v>
      </c>
      <c r="H23" s="141" t="s">
        <v>2951</v>
      </c>
      <c r="I23" s="141">
        <f>(0*60)+(0*26)+(0*20)+(0*16)+(11*16)+(0*14)+(0*12)+(3*12)+(0*8)</f>
        <v>212</v>
      </c>
      <c r="J23" s="141" t="s">
        <v>1910</v>
      </c>
      <c r="K23" s="147" t="s">
        <v>1401</v>
      </c>
      <c r="M23" t="s">
        <v>1400</v>
      </c>
      <c r="N23" s="1"/>
    </row>
    <row r="24" spans="1:14" x14ac:dyDescent="0.25">
      <c r="A24" s="1" t="s">
        <v>3715</v>
      </c>
      <c r="B24" s="148" t="s">
        <v>2884</v>
      </c>
      <c r="C24" s="139" t="s">
        <v>2189</v>
      </c>
      <c r="D24" s="138" t="s">
        <v>1399</v>
      </c>
      <c r="E24" s="139" t="s">
        <v>1398</v>
      </c>
      <c r="F24" s="139" t="s">
        <v>324</v>
      </c>
      <c r="G24" s="139" t="s">
        <v>1910</v>
      </c>
      <c r="H24" s="139" t="s">
        <v>2952</v>
      </c>
      <c r="I24" s="139">
        <f>(0*60)+(0*26)+(0*20)+(0*16)+(10*16)+(0*14)+(0*12)+(4*12)+(0*8)</f>
        <v>208</v>
      </c>
      <c r="J24" s="139" t="s">
        <v>1910</v>
      </c>
      <c r="K24" s="149" t="s">
        <v>1398</v>
      </c>
      <c r="M24" t="s">
        <v>1397</v>
      </c>
      <c r="N24" s="1"/>
    </row>
    <row r="25" spans="1:14" x14ac:dyDescent="0.25">
      <c r="A25" s="1" t="s">
        <v>3715</v>
      </c>
      <c r="B25" s="146" t="s">
        <v>2890</v>
      </c>
      <c r="C25" s="141" t="s">
        <v>315</v>
      </c>
      <c r="D25" s="140" t="s">
        <v>1932</v>
      </c>
      <c r="E25" s="141" t="s">
        <v>1405</v>
      </c>
      <c r="F25" s="141" t="s">
        <v>2928</v>
      </c>
      <c r="G25" s="141" t="s">
        <v>2703</v>
      </c>
      <c r="H25" s="141" t="s">
        <v>2950</v>
      </c>
      <c r="I25" s="141">
        <f>(0*60)+(0*26)+(0*20)+(0*16)+(12*16)+(0*14)+(0*12)+(3*12)+(0*8)</f>
        <v>228</v>
      </c>
      <c r="J25" s="141" t="s">
        <v>2703</v>
      </c>
      <c r="K25" s="147" t="s">
        <v>1405</v>
      </c>
      <c r="M25" t="s">
        <v>2891</v>
      </c>
      <c r="N25" s="1"/>
    </row>
    <row r="26" spans="1:14" x14ac:dyDescent="0.25">
      <c r="A26" s="1" t="s">
        <v>3715</v>
      </c>
      <c r="B26" s="146" t="s">
        <v>2900</v>
      </c>
      <c r="C26" s="141" t="s">
        <v>314</v>
      </c>
      <c r="D26" s="140" t="s">
        <v>2923</v>
      </c>
      <c r="E26" s="141" t="s">
        <v>1409</v>
      </c>
      <c r="F26" s="141" t="s">
        <v>308</v>
      </c>
      <c r="G26" s="141" t="s">
        <v>333</v>
      </c>
      <c r="H26" s="141" t="s">
        <v>2953</v>
      </c>
      <c r="I26" s="141">
        <f>(0*60)+(2*26)+(0*20)+(0*16)+(10*16)+(0*14)+(0*12)+(0*12)+(0*8)</f>
        <v>212</v>
      </c>
      <c r="J26" s="141" t="s">
        <v>1910</v>
      </c>
      <c r="K26" s="147" t="s">
        <v>1944</v>
      </c>
      <c r="N26" s="1"/>
    </row>
    <row r="27" spans="1:14" x14ac:dyDescent="0.25">
      <c r="A27" s="1" t="s">
        <v>3715</v>
      </c>
      <c r="B27" s="146" t="s">
        <v>2882</v>
      </c>
      <c r="C27" s="141" t="s">
        <v>315</v>
      </c>
      <c r="D27" s="140" t="s">
        <v>1408</v>
      </c>
      <c r="E27" s="141" t="s">
        <v>1407</v>
      </c>
      <c r="F27" s="141" t="s">
        <v>1356</v>
      </c>
      <c r="G27" s="141" t="s">
        <v>333</v>
      </c>
      <c r="H27" s="141" t="s">
        <v>2932</v>
      </c>
      <c r="I27" s="141">
        <f>(0*60)+(2*26)+(1*20)+(3*16)+(0*16)+(0*14)+(0*12)+(9*12)+(0*8)</f>
        <v>228</v>
      </c>
      <c r="J27" s="141" t="s">
        <v>333</v>
      </c>
      <c r="K27" s="147" t="s">
        <v>1407</v>
      </c>
      <c r="M27" s="27" t="s">
        <v>1406</v>
      </c>
      <c r="N27" s="1"/>
    </row>
    <row r="28" spans="1:14" ht="15.75" thickBot="1" x14ac:dyDescent="0.3">
      <c r="B28" s="274" t="s">
        <v>2924</v>
      </c>
      <c r="C28" s="275" t="s">
        <v>314</v>
      </c>
      <c r="D28" s="276" t="s">
        <v>2917</v>
      </c>
      <c r="E28" s="275" t="s">
        <v>1364</v>
      </c>
      <c r="F28" s="275" t="s">
        <v>30</v>
      </c>
      <c r="G28" s="275" t="s">
        <v>3462</v>
      </c>
      <c r="H28" s="275" t="s">
        <v>2941</v>
      </c>
      <c r="I28" s="275">
        <f>(0*60)+(1*26)+(3*20)+(3*16)+(0*16)+(0*14)+(0*12)+(5*12)+(0*8)</f>
        <v>194</v>
      </c>
      <c r="J28" s="275" t="s">
        <v>152</v>
      </c>
      <c r="K28" s="277" t="s">
        <v>1943</v>
      </c>
      <c r="M28" t="s">
        <v>2906</v>
      </c>
      <c r="N28" s="1"/>
    </row>
    <row r="30" spans="1:14" x14ac:dyDescent="0.25">
      <c r="B30" t="s">
        <v>2893</v>
      </c>
    </row>
    <row r="31" spans="1:14" x14ac:dyDescent="0.25">
      <c r="B31" t="s">
        <v>2894</v>
      </c>
    </row>
    <row r="32" spans="1:14" x14ac:dyDescent="0.25">
      <c r="B32" t="s">
        <v>2907</v>
      </c>
    </row>
    <row r="33" spans="2:13" x14ac:dyDescent="0.25">
      <c r="M33" t="s">
        <v>1396</v>
      </c>
    </row>
    <row r="34" spans="2:13" x14ac:dyDescent="0.25">
      <c r="B34" t="s">
        <v>2954</v>
      </c>
      <c r="H34" t="s">
        <v>2887</v>
      </c>
    </row>
    <row r="35" spans="2:13" x14ac:dyDescent="0.25">
      <c r="B35" t="s">
        <v>2955</v>
      </c>
      <c r="H35" t="s">
        <v>2886</v>
      </c>
    </row>
    <row r="36" spans="2:13" x14ac:dyDescent="0.25">
      <c r="B36" t="s">
        <v>2974</v>
      </c>
    </row>
    <row r="38" spans="2:13" x14ac:dyDescent="0.25">
      <c r="C38" s="1" t="s">
        <v>2972</v>
      </c>
      <c r="D38" s="1" t="s">
        <v>2973</v>
      </c>
      <c r="H38" t="s">
        <v>2888</v>
      </c>
    </row>
    <row r="39" spans="2:13" x14ac:dyDescent="0.25">
      <c r="B39" t="s">
        <v>2956</v>
      </c>
      <c r="C39" s="1" t="s">
        <v>2957</v>
      </c>
      <c r="D39" s="1">
        <v>60</v>
      </c>
      <c r="H39" t="s">
        <v>2889</v>
      </c>
    </row>
    <row r="40" spans="2:13" x14ac:dyDescent="0.25">
      <c r="B40" t="s">
        <v>2958</v>
      </c>
      <c r="C40" s="1" t="s">
        <v>2959</v>
      </c>
      <c r="D40" s="1">
        <v>26</v>
      </c>
      <c r="E40"/>
      <c r="I40" s="1"/>
    </row>
    <row r="41" spans="2:13" x14ac:dyDescent="0.25">
      <c r="B41" t="s">
        <v>2960</v>
      </c>
      <c r="C41" s="1" t="s">
        <v>2961</v>
      </c>
      <c r="D41" s="1">
        <v>20</v>
      </c>
    </row>
    <row r="42" spans="2:13" x14ac:dyDescent="0.25">
      <c r="B42" t="s">
        <v>2962</v>
      </c>
      <c r="C42" s="1" t="s">
        <v>2963</v>
      </c>
      <c r="D42" s="1">
        <v>16</v>
      </c>
    </row>
    <row r="43" spans="2:13" x14ac:dyDescent="0.25">
      <c r="B43" t="s">
        <v>2964</v>
      </c>
      <c r="C43" s="1" t="s">
        <v>2963</v>
      </c>
      <c r="D43" s="1">
        <v>16</v>
      </c>
    </row>
    <row r="44" spans="2:13" x14ac:dyDescent="0.25">
      <c r="B44" t="s">
        <v>2965</v>
      </c>
      <c r="C44" s="1" t="s">
        <v>2966</v>
      </c>
      <c r="D44" s="1">
        <v>14</v>
      </c>
    </row>
    <row r="45" spans="2:13" x14ac:dyDescent="0.25">
      <c r="B45" t="s">
        <v>2967</v>
      </c>
      <c r="C45" s="1" t="s">
        <v>2968</v>
      </c>
      <c r="D45" s="1">
        <v>12</v>
      </c>
    </row>
    <row r="46" spans="2:13" x14ac:dyDescent="0.25">
      <c r="B46" t="s">
        <v>2969</v>
      </c>
      <c r="C46" s="1" t="s">
        <v>2968</v>
      </c>
      <c r="D46" s="1">
        <v>12</v>
      </c>
      <c r="E46"/>
      <c r="I46" s="1"/>
    </row>
    <row r="47" spans="2:13" x14ac:dyDescent="0.25">
      <c r="B47" t="s">
        <v>2970</v>
      </c>
      <c r="C47" s="1" t="s">
        <v>2971</v>
      </c>
      <c r="D47" s="1">
        <v>8</v>
      </c>
      <c r="E47"/>
      <c r="I47" s="1"/>
    </row>
  </sheetData>
  <pageMargins left="0.7" right="0.7" top="0.75" bottom="0.75" header="0.3" footer="0.3"/>
  <pageSetup scale="70" orientation="landscape"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J50"/>
  <sheetViews>
    <sheetView workbookViewId="0">
      <selection activeCell="AD63" sqref="AD63"/>
    </sheetView>
  </sheetViews>
  <sheetFormatPr defaultColWidth="9.140625" defaultRowHeight="15" x14ac:dyDescent="0.25"/>
  <cols>
    <col min="1" max="1" width="19" customWidth="1"/>
    <col min="2" max="2" width="10.85546875" bestFit="1" customWidth="1"/>
    <col min="3" max="3" width="10.85546875" customWidth="1"/>
    <col min="4" max="4" width="10.7109375" bestFit="1" customWidth="1"/>
    <col min="5" max="5" width="30.140625" bestFit="1" customWidth="1"/>
    <col min="6" max="6" width="32" bestFit="1" customWidth="1"/>
    <col min="7" max="7" width="89" bestFit="1" customWidth="1"/>
    <col min="8" max="8" width="62.140625" style="152" bestFit="1" customWidth="1"/>
    <col min="9" max="9" width="32.140625" customWidth="1"/>
    <col min="10" max="10" width="25.140625" customWidth="1"/>
  </cols>
  <sheetData>
    <row r="1" spans="1:10" s="52" customFormat="1" x14ac:dyDescent="0.25">
      <c r="A1" s="52" t="s">
        <v>1915</v>
      </c>
      <c r="B1" s="52" t="s">
        <v>1923</v>
      </c>
      <c r="C1" s="52" t="s">
        <v>1927</v>
      </c>
      <c r="D1" s="52" t="s">
        <v>1922</v>
      </c>
      <c r="E1" s="52" t="s">
        <v>1921</v>
      </c>
      <c r="F1" s="52" t="s">
        <v>1921</v>
      </c>
      <c r="G1" s="52" t="s">
        <v>1916</v>
      </c>
      <c r="H1" s="151" t="s">
        <v>1969</v>
      </c>
      <c r="J1" s="52" t="s">
        <v>1924</v>
      </c>
    </row>
    <row r="2" spans="1:10" s="52" customFormat="1" x14ac:dyDescent="0.25">
      <c r="A2" s="52" t="s">
        <v>2061</v>
      </c>
      <c r="H2" s="151" t="s">
        <v>2976</v>
      </c>
    </row>
    <row r="3" spans="1:10" x14ac:dyDescent="0.25">
      <c r="A3" t="s">
        <v>1914</v>
      </c>
      <c r="B3">
        <v>2500</v>
      </c>
      <c r="C3">
        <f t="shared" ref="C3:C42" si="0">B3/125</f>
        <v>20</v>
      </c>
      <c r="D3" t="s">
        <v>1918</v>
      </c>
      <c r="E3" t="s">
        <v>248</v>
      </c>
      <c r="F3" t="s">
        <v>1917</v>
      </c>
      <c r="G3" t="s">
        <v>2010</v>
      </c>
      <c r="H3" s="152" t="s">
        <v>2009</v>
      </c>
    </row>
    <row r="4" spans="1:10" x14ac:dyDescent="0.25">
      <c r="A4" t="s">
        <v>1919</v>
      </c>
      <c r="B4">
        <v>1400</v>
      </c>
      <c r="C4">
        <f t="shared" si="0"/>
        <v>11.2</v>
      </c>
      <c r="D4" t="s">
        <v>1920</v>
      </c>
      <c r="E4" t="s">
        <v>1917</v>
      </c>
      <c r="F4" t="s">
        <v>265</v>
      </c>
      <c r="G4" t="s">
        <v>2011</v>
      </c>
      <c r="H4" s="152" t="s">
        <v>1952</v>
      </c>
    </row>
    <row r="5" spans="1:10" x14ac:dyDescent="0.25">
      <c r="A5" t="s">
        <v>2003</v>
      </c>
      <c r="B5">
        <v>500</v>
      </c>
      <c r="C5">
        <f t="shared" si="0"/>
        <v>4</v>
      </c>
      <c r="D5" t="s">
        <v>1920</v>
      </c>
      <c r="E5" t="s">
        <v>265</v>
      </c>
      <c r="F5" t="s">
        <v>273</v>
      </c>
      <c r="G5" t="s">
        <v>2012</v>
      </c>
      <c r="H5" s="152" t="s">
        <v>1952</v>
      </c>
    </row>
    <row r="6" spans="1:10" x14ac:dyDescent="0.25">
      <c r="A6" t="s">
        <v>1930</v>
      </c>
      <c r="B6">
        <v>3900</v>
      </c>
      <c r="C6">
        <f t="shared" si="0"/>
        <v>31.2</v>
      </c>
      <c r="D6" t="s">
        <v>1918</v>
      </c>
      <c r="E6" t="s">
        <v>273</v>
      </c>
      <c r="F6" t="s">
        <v>436</v>
      </c>
      <c r="G6" t="s">
        <v>2012</v>
      </c>
      <c r="H6" s="152" t="s">
        <v>2014</v>
      </c>
    </row>
    <row r="7" spans="1:10" x14ac:dyDescent="0.25">
      <c r="A7" t="s">
        <v>1931</v>
      </c>
      <c r="B7">
        <v>5500</v>
      </c>
      <c r="C7">
        <f t="shared" si="0"/>
        <v>44</v>
      </c>
      <c r="D7" t="s">
        <v>1918</v>
      </c>
      <c r="E7" t="s">
        <v>273</v>
      </c>
      <c r="F7" t="s">
        <v>2185</v>
      </c>
      <c r="G7" t="s">
        <v>2013</v>
      </c>
      <c r="H7" s="152" t="s">
        <v>2015</v>
      </c>
    </row>
    <row r="8" spans="1:10" s="51" customFormat="1" x14ac:dyDescent="0.25">
      <c r="A8" s="52" t="s">
        <v>2062</v>
      </c>
      <c r="H8" s="153"/>
    </row>
    <row r="9" spans="1:10" x14ac:dyDescent="0.25">
      <c r="A9" t="s">
        <v>2002</v>
      </c>
      <c r="B9">
        <v>1000</v>
      </c>
      <c r="C9">
        <f t="shared" si="0"/>
        <v>8</v>
      </c>
      <c r="D9" t="s">
        <v>1918</v>
      </c>
      <c r="E9" t="s">
        <v>2186</v>
      </c>
      <c r="F9" t="s">
        <v>2188</v>
      </c>
      <c r="G9" t="s">
        <v>2004</v>
      </c>
      <c r="H9" s="152" t="s">
        <v>2016</v>
      </c>
    </row>
    <row r="10" spans="1:10" x14ac:dyDescent="0.25">
      <c r="A10" t="s">
        <v>1957</v>
      </c>
      <c r="B10">
        <v>2000</v>
      </c>
      <c r="C10">
        <f t="shared" si="0"/>
        <v>16</v>
      </c>
      <c r="D10" t="s">
        <v>1920</v>
      </c>
      <c r="E10" t="s">
        <v>1958</v>
      </c>
      <c r="F10" t="s">
        <v>263</v>
      </c>
      <c r="G10" t="s">
        <v>1959</v>
      </c>
      <c r="H10" s="152" t="s">
        <v>1971</v>
      </c>
      <c r="I10" t="s">
        <v>1970</v>
      </c>
    </row>
    <row r="11" spans="1:10" s="51" customFormat="1" x14ac:dyDescent="0.25">
      <c r="A11" s="52" t="s">
        <v>2063</v>
      </c>
      <c r="H11" s="153"/>
    </row>
    <row r="12" spans="1:10" x14ac:dyDescent="0.25">
      <c r="A12" t="s">
        <v>1979</v>
      </c>
      <c r="B12">
        <v>1500</v>
      </c>
      <c r="C12">
        <f t="shared" si="0"/>
        <v>12</v>
      </c>
      <c r="D12" t="s">
        <v>1920</v>
      </c>
      <c r="E12" t="s">
        <v>248</v>
      </c>
      <c r="F12" t="s">
        <v>270</v>
      </c>
      <c r="G12" t="s">
        <v>2005</v>
      </c>
      <c r="H12" s="152" t="s">
        <v>2006</v>
      </c>
      <c r="I12" t="s">
        <v>2007</v>
      </c>
    </row>
    <row r="13" spans="1:10" x14ac:dyDescent="0.25">
      <c r="A13" t="s">
        <v>1982</v>
      </c>
      <c r="B13">
        <v>300</v>
      </c>
      <c r="C13">
        <f t="shared" si="0"/>
        <v>2.4</v>
      </c>
      <c r="D13" t="s">
        <v>1973</v>
      </c>
      <c r="E13" t="s">
        <v>270</v>
      </c>
      <c r="F13" t="s">
        <v>1981</v>
      </c>
      <c r="G13" t="s">
        <v>2008</v>
      </c>
      <c r="H13" s="152" t="s">
        <v>2006</v>
      </c>
    </row>
    <row r="14" spans="1:10" x14ac:dyDescent="0.25">
      <c r="A14" t="s">
        <v>1980</v>
      </c>
      <c r="B14">
        <v>600</v>
      </c>
      <c r="C14">
        <f t="shared" si="0"/>
        <v>4.8</v>
      </c>
      <c r="D14" t="s">
        <v>1973</v>
      </c>
      <c r="E14" t="s">
        <v>1981</v>
      </c>
      <c r="F14" t="s">
        <v>2027</v>
      </c>
      <c r="G14" t="s">
        <v>2028</v>
      </c>
      <c r="H14" s="152" t="s">
        <v>2006</v>
      </c>
    </row>
    <row r="15" spans="1:10" x14ac:dyDescent="0.25">
      <c r="A15" t="s">
        <v>1953</v>
      </c>
      <c r="B15">
        <v>1400</v>
      </c>
      <c r="C15">
        <f>B15/125</f>
        <v>11.2</v>
      </c>
      <c r="D15" t="s">
        <v>1920</v>
      </c>
      <c r="E15" t="s">
        <v>2027</v>
      </c>
      <c r="F15" t="s">
        <v>1961</v>
      </c>
      <c r="G15" t="s">
        <v>2022</v>
      </c>
      <c r="H15" s="152" t="s">
        <v>2024</v>
      </c>
    </row>
    <row r="16" spans="1:10" x14ac:dyDescent="0.25">
      <c r="A16" t="s">
        <v>1954</v>
      </c>
      <c r="B16">
        <v>1200</v>
      </c>
      <c r="C16">
        <f>B16/125</f>
        <v>9.6</v>
      </c>
      <c r="D16" t="s">
        <v>1920</v>
      </c>
      <c r="E16" t="s">
        <v>1961</v>
      </c>
      <c r="F16" t="s">
        <v>252</v>
      </c>
      <c r="G16" t="s">
        <v>2023</v>
      </c>
      <c r="H16" s="152" t="s">
        <v>2024</v>
      </c>
    </row>
    <row r="17" spans="1:9" s="51" customFormat="1" x14ac:dyDescent="0.25">
      <c r="A17" s="52" t="s">
        <v>2064</v>
      </c>
      <c r="H17" s="153"/>
    </row>
    <row r="18" spans="1:9" x14ac:dyDescent="0.25">
      <c r="A18" t="s">
        <v>1955</v>
      </c>
      <c r="B18">
        <v>2700</v>
      </c>
      <c r="C18">
        <f>B18/125</f>
        <v>21.6</v>
      </c>
      <c r="D18" t="s">
        <v>1918</v>
      </c>
      <c r="E18" t="s">
        <v>252</v>
      </c>
      <c r="F18" t="s">
        <v>261</v>
      </c>
      <c r="G18" t="s">
        <v>1963</v>
      </c>
      <c r="H18" s="152" t="s">
        <v>1964</v>
      </c>
    </row>
    <row r="19" spans="1:9" x14ac:dyDescent="0.25">
      <c r="A19" t="s">
        <v>1956</v>
      </c>
      <c r="B19">
        <v>3800</v>
      </c>
      <c r="C19">
        <f>B19/125</f>
        <v>30.4</v>
      </c>
      <c r="D19" t="s">
        <v>1918</v>
      </c>
      <c r="E19" t="s">
        <v>261</v>
      </c>
      <c r="F19" t="s">
        <v>263</v>
      </c>
      <c r="G19" t="s">
        <v>1965</v>
      </c>
      <c r="H19" s="152" t="s">
        <v>1966</v>
      </c>
    </row>
    <row r="20" spans="1:9" s="51" customFormat="1" x14ac:dyDescent="0.25">
      <c r="A20" s="52" t="s">
        <v>2066</v>
      </c>
      <c r="H20" s="153"/>
    </row>
    <row r="21" spans="1:9" x14ac:dyDescent="0.25">
      <c r="A21" t="s">
        <v>1989</v>
      </c>
      <c r="B21">
        <v>1300</v>
      </c>
      <c r="C21">
        <f t="shared" ref="C21:C26" si="1">B21/125</f>
        <v>10.4</v>
      </c>
      <c r="D21" t="s">
        <v>1973</v>
      </c>
      <c r="E21" t="s">
        <v>2027</v>
      </c>
      <c r="F21" t="s">
        <v>2018</v>
      </c>
      <c r="G21" t="s">
        <v>2029</v>
      </c>
      <c r="H21" s="152" t="s">
        <v>2017</v>
      </c>
    </row>
    <row r="22" spans="1:9" x14ac:dyDescent="0.25">
      <c r="A22" t="s">
        <v>1990</v>
      </c>
      <c r="B22">
        <v>1100</v>
      </c>
      <c r="C22">
        <f t="shared" si="1"/>
        <v>8.8000000000000007</v>
      </c>
      <c r="D22" t="s">
        <v>1973</v>
      </c>
      <c r="E22" t="s">
        <v>2018</v>
      </c>
      <c r="F22" t="s">
        <v>2020</v>
      </c>
      <c r="G22" t="s">
        <v>2021</v>
      </c>
      <c r="H22" s="152" t="s">
        <v>2019</v>
      </c>
    </row>
    <row r="23" spans="1:9" x14ac:dyDescent="0.25">
      <c r="A23" t="s">
        <v>1983</v>
      </c>
      <c r="B23">
        <v>500</v>
      </c>
      <c r="C23">
        <f t="shared" si="1"/>
        <v>4</v>
      </c>
      <c r="D23" t="s">
        <v>1973</v>
      </c>
      <c r="E23" t="s">
        <v>1960</v>
      </c>
      <c r="F23" t="s">
        <v>2025</v>
      </c>
      <c r="G23" t="s">
        <v>2026</v>
      </c>
      <c r="H23" s="152" t="s">
        <v>2030</v>
      </c>
    </row>
    <row r="24" spans="1:9" x14ac:dyDescent="0.25">
      <c r="A24" t="s">
        <v>1986</v>
      </c>
      <c r="B24">
        <v>1400</v>
      </c>
      <c r="C24">
        <f t="shared" si="1"/>
        <v>11.2</v>
      </c>
      <c r="D24" t="s">
        <v>1973</v>
      </c>
      <c r="E24" t="s">
        <v>1985</v>
      </c>
      <c r="F24" t="s">
        <v>251</v>
      </c>
      <c r="G24" t="s">
        <v>2031</v>
      </c>
      <c r="H24" s="152" t="s">
        <v>2030</v>
      </c>
    </row>
    <row r="25" spans="1:9" x14ac:dyDescent="0.25">
      <c r="A25" t="s">
        <v>1987</v>
      </c>
      <c r="B25">
        <v>700</v>
      </c>
      <c r="C25">
        <f t="shared" si="1"/>
        <v>5.6</v>
      </c>
      <c r="D25" t="s">
        <v>1973</v>
      </c>
      <c r="E25" t="s">
        <v>251</v>
      </c>
      <c r="F25" t="s">
        <v>3009</v>
      </c>
      <c r="G25" t="s">
        <v>2032</v>
      </c>
      <c r="H25" s="152" t="s">
        <v>2033</v>
      </c>
    </row>
    <row r="26" spans="1:9" x14ac:dyDescent="0.25">
      <c r="A26" t="s">
        <v>1988</v>
      </c>
      <c r="B26">
        <v>800</v>
      </c>
      <c r="C26">
        <f t="shared" si="1"/>
        <v>6.4</v>
      </c>
      <c r="D26" t="s">
        <v>1973</v>
      </c>
      <c r="E26" t="s">
        <v>3009</v>
      </c>
      <c r="F26" t="s">
        <v>253</v>
      </c>
      <c r="G26" t="s">
        <v>2034</v>
      </c>
      <c r="H26" s="152" t="s">
        <v>1947</v>
      </c>
    </row>
    <row r="27" spans="1:9" x14ac:dyDescent="0.25">
      <c r="A27" t="s">
        <v>1977</v>
      </c>
      <c r="B27">
        <v>1500</v>
      </c>
      <c r="C27">
        <f t="shared" si="0"/>
        <v>12</v>
      </c>
      <c r="D27" t="s">
        <v>1973</v>
      </c>
      <c r="E27" t="s">
        <v>253</v>
      </c>
      <c r="F27" t="s">
        <v>254</v>
      </c>
      <c r="G27" t="s">
        <v>2035</v>
      </c>
      <c r="H27" s="152" t="s">
        <v>2036</v>
      </c>
      <c r="I27" t="s">
        <v>1607</v>
      </c>
    </row>
    <row r="28" spans="1:9" x14ac:dyDescent="0.25">
      <c r="A28" t="s">
        <v>1976</v>
      </c>
      <c r="B28">
        <v>1500</v>
      </c>
      <c r="C28">
        <f t="shared" si="0"/>
        <v>12</v>
      </c>
      <c r="D28" t="s">
        <v>1918</v>
      </c>
      <c r="E28" t="s">
        <v>2000</v>
      </c>
      <c r="F28" t="s">
        <v>2037</v>
      </c>
      <c r="G28" t="s">
        <v>2038</v>
      </c>
      <c r="H28" s="152" t="s">
        <v>2036</v>
      </c>
      <c r="I28" t="s">
        <v>1607</v>
      </c>
    </row>
    <row r="29" spans="1:9" x14ac:dyDescent="0.25">
      <c r="A29" t="s">
        <v>2001</v>
      </c>
      <c r="B29">
        <v>600</v>
      </c>
      <c r="C29">
        <f t="shared" si="0"/>
        <v>4.8</v>
      </c>
      <c r="D29" t="s">
        <v>1918</v>
      </c>
      <c r="E29" t="s">
        <v>266</v>
      </c>
      <c r="F29" t="s">
        <v>2186</v>
      </c>
      <c r="G29" t="s">
        <v>2039</v>
      </c>
      <c r="H29" s="152" t="s">
        <v>1945</v>
      </c>
    </row>
    <row r="30" spans="1:9" x14ac:dyDescent="0.25">
      <c r="A30" t="s">
        <v>1967</v>
      </c>
      <c r="B30">
        <v>1500</v>
      </c>
      <c r="C30">
        <f>B30/125</f>
        <v>12</v>
      </c>
      <c r="D30" t="s">
        <v>1920</v>
      </c>
      <c r="E30" t="s">
        <v>2040</v>
      </c>
      <c r="F30" t="s">
        <v>2187</v>
      </c>
      <c r="G30" t="s">
        <v>1968</v>
      </c>
      <c r="H30" s="152" t="s">
        <v>1945</v>
      </c>
      <c r="I30" t="s">
        <v>1607</v>
      </c>
    </row>
    <row r="31" spans="1:9" s="51" customFormat="1" x14ac:dyDescent="0.25">
      <c r="A31" s="52" t="s">
        <v>2065</v>
      </c>
      <c r="H31" s="153"/>
    </row>
    <row r="32" spans="1:9" x14ac:dyDescent="0.25">
      <c r="A32" t="s">
        <v>1978</v>
      </c>
      <c r="B32">
        <v>900</v>
      </c>
      <c r="C32">
        <f>B32/125</f>
        <v>7.2</v>
      </c>
      <c r="D32" t="s">
        <v>1984</v>
      </c>
      <c r="E32" t="s">
        <v>3010</v>
      </c>
      <c r="F32" t="s">
        <v>2840</v>
      </c>
      <c r="G32" t="s">
        <v>2041</v>
      </c>
      <c r="H32" s="152" t="s">
        <v>2042</v>
      </c>
    </row>
    <row r="33" spans="1:8" x14ac:dyDescent="0.25">
      <c r="A33" t="s">
        <v>1991</v>
      </c>
      <c r="B33">
        <v>1200</v>
      </c>
      <c r="C33">
        <f t="shared" si="0"/>
        <v>9.6</v>
      </c>
      <c r="D33" t="s">
        <v>1920</v>
      </c>
      <c r="E33" t="s">
        <v>2840</v>
      </c>
      <c r="F33" t="s">
        <v>256</v>
      </c>
      <c r="G33" t="s">
        <v>2043</v>
      </c>
      <c r="H33" s="152" t="s">
        <v>2044</v>
      </c>
    </row>
    <row r="34" spans="1:8" x14ac:dyDescent="0.25">
      <c r="A34" t="s">
        <v>1992</v>
      </c>
      <c r="B34">
        <v>1200</v>
      </c>
      <c r="C34">
        <f t="shared" si="0"/>
        <v>9.6</v>
      </c>
      <c r="D34" t="s">
        <v>1920</v>
      </c>
      <c r="E34" t="s">
        <v>255</v>
      </c>
      <c r="F34" t="s">
        <v>31</v>
      </c>
      <c r="G34" t="s">
        <v>2045</v>
      </c>
      <c r="H34" s="152" t="s">
        <v>2046</v>
      </c>
    </row>
    <row r="35" spans="1:8" x14ac:dyDescent="0.25">
      <c r="A35" t="s">
        <v>1993</v>
      </c>
      <c r="B35">
        <v>1400</v>
      </c>
      <c r="C35">
        <f t="shared" si="0"/>
        <v>11.2</v>
      </c>
      <c r="D35" t="s">
        <v>1920</v>
      </c>
      <c r="E35" t="s">
        <v>256</v>
      </c>
      <c r="F35" t="s">
        <v>31</v>
      </c>
      <c r="G35" t="s">
        <v>2047</v>
      </c>
      <c r="H35" s="152" t="s">
        <v>2048</v>
      </c>
    </row>
    <row r="36" spans="1:8" x14ac:dyDescent="0.25">
      <c r="A36" t="s">
        <v>1995</v>
      </c>
      <c r="B36">
        <v>1400</v>
      </c>
      <c r="C36">
        <f t="shared" si="0"/>
        <v>11.2</v>
      </c>
      <c r="D36" t="s">
        <v>1920</v>
      </c>
      <c r="E36" t="s">
        <v>31</v>
      </c>
      <c r="F36" t="s">
        <v>3623</v>
      </c>
      <c r="G36" t="s">
        <v>2049</v>
      </c>
      <c r="H36" s="152" t="s">
        <v>1950</v>
      </c>
    </row>
    <row r="37" spans="1:8" x14ac:dyDescent="0.25">
      <c r="A37" t="s">
        <v>1994</v>
      </c>
      <c r="B37">
        <v>1400</v>
      </c>
      <c r="C37">
        <f t="shared" si="0"/>
        <v>11.2</v>
      </c>
      <c r="D37" t="s">
        <v>1920</v>
      </c>
      <c r="E37" t="s">
        <v>2000</v>
      </c>
      <c r="F37" t="s">
        <v>3625</v>
      </c>
      <c r="G37" t="s">
        <v>2050</v>
      </c>
      <c r="H37" s="152" t="s">
        <v>2051</v>
      </c>
    </row>
    <row r="38" spans="1:8" x14ac:dyDescent="0.25">
      <c r="A38" t="s">
        <v>1996</v>
      </c>
      <c r="B38">
        <v>600</v>
      </c>
      <c r="C38">
        <f t="shared" si="0"/>
        <v>4.8</v>
      </c>
      <c r="D38" t="s">
        <v>1920</v>
      </c>
      <c r="E38" t="s">
        <v>3623</v>
      </c>
      <c r="F38" t="s">
        <v>257</v>
      </c>
      <c r="G38" t="s">
        <v>2052</v>
      </c>
      <c r="H38" s="152" t="s">
        <v>2056</v>
      </c>
    </row>
    <row r="39" spans="1:8" x14ac:dyDescent="0.25">
      <c r="A39" t="s">
        <v>1972</v>
      </c>
      <c r="B39">
        <v>2300</v>
      </c>
      <c r="C39">
        <f t="shared" si="0"/>
        <v>18.399999999999999</v>
      </c>
      <c r="D39" t="s">
        <v>1973</v>
      </c>
      <c r="E39" t="s">
        <v>39</v>
      </c>
      <c r="F39" t="s">
        <v>2177</v>
      </c>
      <c r="G39" t="s">
        <v>2053</v>
      </c>
      <c r="H39" s="152" t="s">
        <v>1975</v>
      </c>
    </row>
    <row r="40" spans="1:8" x14ac:dyDescent="0.25">
      <c r="A40" t="s">
        <v>1998</v>
      </c>
      <c r="B40">
        <v>900</v>
      </c>
      <c r="C40">
        <f t="shared" si="0"/>
        <v>7.2</v>
      </c>
      <c r="D40" t="s">
        <v>1973</v>
      </c>
      <c r="E40" t="s">
        <v>495</v>
      </c>
      <c r="F40" t="s">
        <v>257</v>
      </c>
      <c r="G40" t="s">
        <v>2054</v>
      </c>
      <c r="H40" s="152" t="s">
        <v>2055</v>
      </c>
    </row>
    <row r="41" spans="1:8" x14ac:dyDescent="0.25">
      <c r="A41" t="s">
        <v>1997</v>
      </c>
      <c r="B41">
        <v>900</v>
      </c>
      <c r="C41">
        <f t="shared" si="0"/>
        <v>7.2</v>
      </c>
      <c r="D41" t="s">
        <v>1920</v>
      </c>
      <c r="E41" t="s">
        <v>257</v>
      </c>
      <c r="F41" t="s">
        <v>39</v>
      </c>
      <c r="G41" t="s">
        <v>2057</v>
      </c>
      <c r="H41" s="152" t="s">
        <v>2058</v>
      </c>
    </row>
    <row r="42" spans="1:8" x14ac:dyDescent="0.25">
      <c r="A42" t="s">
        <v>1999</v>
      </c>
      <c r="B42">
        <v>2000</v>
      </c>
      <c r="C42">
        <f t="shared" si="0"/>
        <v>16</v>
      </c>
      <c r="D42" t="s">
        <v>1920</v>
      </c>
      <c r="E42" t="s">
        <v>39</v>
      </c>
      <c r="F42" t="s">
        <v>263</v>
      </c>
      <c r="G42" t="s">
        <v>2059</v>
      </c>
      <c r="H42" s="152" t="s">
        <v>2060</v>
      </c>
    </row>
    <row r="47" spans="1:8" x14ac:dyDescent="0.25">
      <c r="A47" t="s">
        <v>1928</v>
      </c>
    </row>
    <row r="48" spans="1:8" x14ac:dyDescent="0.25">
      <c r="A48" t="s">
        <v>1929</v>
      </c>
    </row>
    <row r="49" spans="1:1" x14ac:dyDescent="0.25">
      <c r="A49" t="s">
        <v>1925</v>
      </c>
    </row>
    <row r="50" spans="1:1" x14ac:dyDescent="0.25">
      <c r="A50" t="s">
        <v>1926</v>
      </c>
    </row>
  </sheetData>
  <pageMargins left="0.7" right="0.7" top="0.75" bottom="0.75" header="0.3" footer="0.3"/>
  <pageSetup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L32"/>
  <sheetViews>
    <sheetView workbookViewId="0">
      <pane ySplit="4" topLeftCell="A5" activePane="bottomLeft" state="frozen"/>
      <selection activeCell="AD63" sqref="AD63"/>
      <selection pane="bottomLeft" activeCell="AD63" sqref="AD63"/>
    </sheetView>
  </sheetViews>
  <sheetFormatPr defaultRowHeight="15" x14ac:dyDescent="0.25"/>
  <cols>
    <col min="1" max="1" width="26.7109375" bestFit="1" customWidth="1"/>
    <col min="2" max="2" width="34.28515625" bestFit="1" customWidth="1"/>
    <col min="3" max="3" width="20.42578125" bestFit="1" customWidth="1"/>
    <col min="4" max="4" width="15" bestFit="1" customWidth="1"/>
    <col min="5" max="5" width="33.85546875" bestFit="1" customWidth="1"/>
    <col min="6" max="6" width="21.85546875" bestFit="1" customWidth="1"/>
    <col min="7" max="8" width="9.7109375" bestFit="1" customWidth="1"/>
    <col min="9" max="9" width="5.7109375" style="1" bestFit="1" customWidth="1"/>
    <col min="10" max="10" width="8.140625" style="1" bestFit="1" customWidth="1"/>
    <col min="11" max="11" width="14.85546875" style="1" bestFit="1" customWidth="1"/>
    <col min="12" max="12" width="80.85546875" bestFit="1" customWidth="1"/>
  </cols>
  <sheetData>
    <row r="1" spans="1:12" ht="18.75" x14ac:dyDescent="0.3">
      <c r="A1" s="3" t="s">
        <v>1262</v>
      </c>
    </row>
    <row r="3" spans="1:12" s="2" customFormat="1" x14ac:dyDescent="0.25">
      <c r="G3" s="2" t="s">
        <v>159</v>
      </c>
      <c r="H3" s="2" t="s">
        <v>159</v>
      </c>
      <c r="I3" s="4"/>
      <c r="J3" s="4"/>
      <c r="K3" s="4"/>
    </row>
    <row r="4" spans="1:12" s="2" customFormat="1" x14ac:dyDescent="0.25">
      <c r="A4" s="2" t="s">
        <v>0</v>
      </c>
      <c r="B4" s="2" t="s">
        <v>52</v>
      </c>
      <c r="C4" s="2" t="s">
        <v>1</v>
      </c>
      <c r="D4" s="2" t="s">
        <v>5</v>
      </c>
      <c r="E4" s="2" t="s">
        <v>103</v>
      </c>
      <c r="F4" s="2" t="s">
        <v>95</v>
      </c>
      <c r="G4" s="2" t="s">
        <v>160</v>
      </c>
      <c r="H4" s="2" t="s">
        <v>161</v>
      </c>
      <c r="I4" s="4" t="s">
        <v>11</v>
      </c>
      <c r="J4" s="4" t="s">
        <v>45</v>
      </c>
      <c r="K4" s="4" t="s">
        <v>44</v>
      </c>
      <c r="L4" s="2" t="s">
        <v>94</v>
      </c>
    </row>
    <row r="5" spans="1:12" s="52" customFormat="1" x14ac:dyDescent="0.25">
      <c r="A5" s="52" t="s">
        <v>1263</v>
      </c>
      <c r="I5" s="53"/>
      <c r="J5" s="53"/>
      <c r="K5" s="53"/>
    </row>
    <row r="6" spans="1:12" x14ac:dyDescent="0.25">
      <c r="A6" t="s">
        <v>48</v>
      </c>
      <c r="B6" t="s">
        <v>56</v>
      </c>
      <c r="C6" t="s">
        <v>148</v>
      </c>
      <c r="D6" t="s">
        <v>330</v>
      </c>
      <c r="E6" t="s">
        <v>46</v>
      </c>
      <c r="L6" t="s">
        <v>81</v>
      </c>
    </row>
    <row r="7" spans="1:12" x14ac:dyDescent="0.25">
      <c r="A7" t="s">
        <v>49</v>
      </c>
      <c r="B7" t="s">
        <v>57</v>
      </c>
      <c r="C7" t="s">
        <v>149</v>
      </c>
      <c r="D7" t="s">
        <v>21</v>
      </c>
      <c r="E7" t="s">
        <v>47</v>
      </c>
      <c r="L7" t="s">
        <v>86</v>
      </c>
    </row>
    <row r="8" spans="1:12" x14ac:dyDescent="0.25">
      <c r="A8" t="s">
        <v>97</v>
      </c>
      <c r="B8" t="s">
        <v>58</v>
      </c>
      <c r="C8" t="s">
        <v>134</v>
      </c>
      <c r="D8" t="s">
        <v>330</v>
      </c>
      <c r="E8" t="s">
        <v>96</v>
      </c>
      <c r="F8" t="s">
        <v>55</v>
      </c>
      <c r="L8" t="s">
        <v>68</v>
      </c>
    </row>
    <row r="9" spans="1:12" x14ac:dyDescent="0.25">
      <c r="A9" t="s">
        <v>100</v>
      </c>
      <c r="B9" t="s">
        <v>71</v>
      </c>
      <c r="C9" t="s">
        <v>130</v>
      </c>
      <c r="D9" t="s">
        <v>299</v>
      </c>
      <c r="E9" t="s">
        <v>98</v>
      </c>
      <c r="L9" t="s">
        <v>67</v>
      </c>
    </row>
    <row r="10" spans="1:12" x14ac:dyDescent="0.25">
      <c r="A10" t="s">
        <v>99</v>
      </c>
      <c r="B10" t="s">
        <v>59</v>
      </c>
      <c r="C10" t="s">
        <v>131</v>
      </c>
      <c r="D10" t="s">
        <v>307</v>
      </c>
      <c r="E10" t="s">
        <v>548</v>
      </c>
      <c r="L10" t="s">
        <v>83</v>
      </c>
    </row>
    <row r="11" spans="1:12" x14ac:dyDescent="0.25">
      <c r="A11" t="s">
        <v>102</v>
      </c>
      <c r="B11" t="s">
        <v>75</v>
      </c>
      <c r="C11" t="s">
        <v>132</v>
      </c>
      <c r="D11" t="s">
        <v>164</v>
      </c>
      <c r="E11" t="s">
        <v>101</v>
      </c>
      <c r="L11" t="s">
        <v>88</v>
      </c>
    </row>
    <row r="12" spans="1:12" x14ac:dyDescent="0.25">
      <c r="A12" t="s">
        <v>110</v>
      </c>
      <c r="B12" t="s">
        <v>62</v>
      </c>
      <c r="C12" t="s">
        <v>133</v>
      </c>
      <c r="D12" t="s">
        <v>299</v>
      </c>
      <c r="E12" t="s">
        <v>108</v>
      </c>
      <c r="L12" t="s">
        <v>64</v>
      </c>
    </row>
    <row r="13" spans="1:12" x14ac:dyDescent="0.25">
      <c r="A13" t="s">
        <v>111</v>
      </c>
      <c r="B13" t="s">
        <v>74</v>
      </c>
      <c r="C13" t="s">
        <v>141</v>
      </c>
      <c r="D13" t="s">
        <v>307</v>
      </c>
      <c r="E13" t="s">
        <v>109</v>
      </c>
      <c r="L13" t="s">
        <v>87</v>
      </c>
    </row>
    <row r="14" spans="1:12" x14ac:dyDescent="0.25">
      <c r="A14" t="s">
        <v>112</v>
      </c>
      <c r="B14" t="s">
        <v>60</v>
      </c>
      <c r="C14" t="s">
        <v>135</v>
      </c>
      <c r="D14" t="s">
        <v>327</v>
      </c>
      <c r="E14" t="s">
        <v>113</v>
      </c>
      <c r="L14" t="s">
        <v>66</v>
      </c>
    </row>
    <row r="15" spans="1:12" x14ac:dyDescent="0.25">
      <c r="A15" t="s">
        <v>118</v>
      </c>
      <c r="B15" t="s">
        <v>70</v>
      </c>
      <c r="C15" t="s">
        <v>136</v>
      </c>
      <c r="D15" t="s">
        <v>165</v>
      </c>
      <c r="E15" t="s">
        <v>3880</v>
      </c>
      <c r="L15" t="s">
        <v>82</v>
      </c>
    </row>
    <row r="16" spans="1:12" x14ac:dyDescent="0.25">
      <c r="A16" t="s">
        <v>119</v>
      </c>
      <c r="B16" t="s">
        <v>77</v>
      </c>
      <c r="C16" t="s">
        <v>140</v>
      </c>
      <c r="D16" t="s">
        <v>166</v>
      </c>
      <c r="E16" t="s">
        <v>120</v>
      </c>
      <c r="L16" t="s">
        <v>90</v>
      </c>
    </row>
    <row r="17" spans="1:12" x14ac:dyDescent="0.25">
      <c r="A17" t="s">
        <v>121</v>
      </c>
      <c r="B17" t="s">
        <v>76</v>
      </c>
      <c r="C17" t="s">
        <v>137</v>
      </c>
      <c r="D17" t="s">
        <v>163</v>
      </c>
      <c r="E17" t="s">
        <v>122</v>
      </c>
      <c r="L17" t="s">
        <v>89</v>
      </c>
    </row>
    <row r="18" spans="1:12" x14ac:dyDescent="0.25">
      <c r="A18" t="s">
        <v>123</v>
      </c>
      <c r="B18" t="s">
        <v>78</v>
      </c>
      <c r="C18" t="s">
        <v>138</v>
      </c>
      <c r="D18" t="s">
        <v>331</v>
      </c>
      <c r="E18" t="s">
        <v>124</v>
      </c>
      <c r="L18" t="s">
        <v>91</v>
      </c>
    </row>
    <row r="19" spans="1:12" x14ac:dyDescent="0.25">
      <c r="A19" t="s">
        <v>125</v>
      </c>
      <c r="B19" t="s">
        <v>73</v>
      </c>
      <c r="C19" t="s">
        <v>139</v>
      </c>
      <c r="D19" t="s">
        <v>166</v>
      </c>
      <c r="E19" t="s">
        <v>242</v>
      </c>
      <c r="L19" t="s">
        <v>85</v>
      </c>
    </row>
    <row r="20" spans="1:12" s="51" customFormat="1" x14ac:dyDescent="0.25">
      <c r="A20" s="52" t="s">
        <v>1264</v>
      </c>
      <c r="I20" s="230"/>
      <c r="J20" s="230"/>
      <c r="K20" s="230"/>
    </row>
    <row r="21" spans="1:12" x14ac:dyDescent="0.25">
      <c r="A21" t="s">
        <v>116</v>
      </c>
      <c r="B21" t="s">
        <v>79</v>
      </c>
      <c r="C21" t="s">
        <v>144</v>
      </c>
      <c r="D21" t="s">
        <v>1156</v>
      </c>
      <c r="E21" t="s">
        <v>117</v>
      </c>
      <c r="L21" t="s">
        <v>92</v>
      </c>
    </row>
    <row r="22" spans="1:12" x14ac:dyDescent="0.25">
      <c r="A22" t="s">
        <v>126</v>
      </c>
      <c r="B22" t="s">
        <v>63</v>
      </c>
      <c r="C22" t="s">
        <v>145</v>
      </c>
      <c r="D22" t="s">
        <v>330</v>
      </c>
      <c r="E22" t="s">
        <v>549</v>
      </c>
      <c r="L22" t="s">
        <v>69</v>
      </c>
    </row>
    <row r="23" spans="1:12" x14ac:dyDescent="0.25">
      <c r="A23" t="s">
        <v>127</v>
      </c>
      <c r="B23" t="s">
        <v>72</v>
      </c>
      <c r="C23" t="s">
        <v>146</v>
      </c>
      <c r="D23" t="s">
        <v>128</v>
      </c>
      <c r="E23" t="s">
        <v>3881</v>
      </c>
      <c r="L23" t="s">
        <v>84</v>
      </c>
    </row>
    <row r="24" spans="1:12" x14ac:dyDescent="0.25">
      <c r="A24" t="s">
        <v>129</v>
      </c>
      <c r="B24" t="s">
        <v>80</v>
      </c>
      <c r="C24" t="s">
        <v>147</v>
      </c>
      <c r="D24" t="s">
        <v>2772</v>
      </c>
      <c r="E24" t="s">
        <v>3624</v>
      </c>
      <c r="L24" t="s">
        <v>93</v>
      </c>
    </row>
    <row r="25" spans="1:12" x14ac:dyDescent="0.25">
      <c r="A25" t="s">
        <v>114</v>
      </c>
      <c r="B25" t="s">
        <v>61</v>
      </c>
      <c r="C25" t="s">
        <v>142</v>
      </c>
      <c r="D25" t="s">
        <v>1156</v>
      </c>
      <c r="E25" t="s">
        <v>115</v>
      </c>
      <c r="L25" t="s">
        <v>65</v>
      </c>
    </row>
    <row r="26" spans="1:12" x14ac:dyDescent="0.25">
      <c r="A26" t="s">
        <v>105</v>
      </c>
      <c r="B26" t="s">
        <v>104</v>
      </c>
      <c r="C26" t="s">
        <v>143</v>
      </c>
      <c r="D26" t="s">
        <v>1156</v>
      </c>
      <c r="E26" t="s">
        <v>107</v>
      </c>
      <c r="L26" t="s">
        <v>106</v>
      </c>
    </row>
    <row r="27" spans="1:12" s="51" customFormat="1" x14ac:dyDescent="0.25">
      <c r="A27" s="52" t="s">
        <v>1265</v>
      </c>
      <c r="I27" s="230"/>
      <c r="J27" s="230"/>
      <c r="K27" s="230"/>
    </row>
    <row r="28" spans="1:12" x14ac:dyDescent="0.25">
      <c r="A28" t="s">
        <v>50</v>
      </c>
      <c r="B28" t="s">
        <v>53</v>
      </c>
      <c r="C28" t="s">
        <v>55</v>
      </c>
      <c r="D28" t="s">
        <v>54</v>
      </c>
      <c r="F28" t="s">
        <v>51</v>
      </c>
    </row>
    <row r="29" spans="1:12" x14ac:dyDescent="0.25">
      <c r="A29" t="s">
        <v>150</v>
      </c>
      <c r="B29" t="s">
        <v>151</v>
      </c>
      <c r="C29" t="s">
        <v>154</v>
      </c>
      <c r="D29" t="s">
        <v>152</v>
      </c>
      <c r="E29" t="s">
        <v>153</v>
      </c>
    </row>
    <row r="30" spans="1:12" x14ac:dyDescent="0.25">
      <c r="A30" t="s">
        <v>155</v>
      </c>
      <c r="B30" t="s">
        <v>156</v>
      </c>
      <c r="C30" t="s">
        <v>244</v>
      </c>
      <c r="D30" t="s">
        <v>157</v>
      </c>
      <c r="E30" t="s">
        <v>243</v>
      </c>
      <c r="F30" t="s">
        <v>158</v>
      </c>
    </row>
    <row r="31" spans="1:12" x14ac:dyDescent="0.25">
      <c r="A31" t="s">
        <v>2770</v>
      </c>
      <c r="B31" t="s">
        <v>2771</v>
      </c>
      <c r="C31" t="s">
        <v>2776</v>
      </c>
      <c r="D31" t="s">
        <v>1910</v>
      </c>
      <c r="E31" t="s">
        <v>2773</v>
      </c>
    </row>
    <row r="32" spans="1:12" x14ac:dyDescent="0.25">
      <c r="A32" t="s">
        <v>2774</v>
      </c>
      <c r="B32" t="s">
        <v>2461</v>
      </c>
      <c r="C32" t="s">
        <v>2240</v>
      </c>
      <c r="D32" t="s">
        <v>2703</v>
      </c>
      <c r="E32" t="s">
        <v>2775</v>
      </c>
    </row>
  </sheetData>
  <pageMargins left="0.7" right="0.7" top="0.75" bottom="0.75" header="0.3" footer="0.3"/>
  <pageSetup orientation="portrait" horizontalDpi="0"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dimension ref="A1:H348"/>
  <sheetViews>
    <sheetView topLeftCell="A40" workbookViewId="0">
      <selection activeCell="AD63" sqref="AD63"/>
    </sheetView>
  </sheetViews>
  <sheetFormatPr defaultRowHeight="15" x14ac:dyDescent="0.25"/>
  <cols>
    <col min="1" max="1" width="4.7109375" customWidth="1"/>
    <col min="2" max="2" width="16.28515625" bestFit="1" customWidth="1"/>
    <col min="3" max="3" width="50.140625" customWidth="1"/>
    <col min="4" max="4" width="20.140625" customWidth="1"/>
    <col min="5" max="5" width="18" bestFit="1" customWidth="1"/>
    <col min="6" max="6" width="101.42578125" bestFit="1" customWidth="1"/>
  </cols>
  <sheetData>
    <row r="1" spans="1:6" ht="18.75" x14ac:dyDescent="0.3">
      <c r="A1" s="3" t="s">
        <v>3342</v>
      </c>
    </row>
    <row r="2" spans="1:6" x14ac:dyDescent="0.25">
      <c r="A2" s="2"/>
      <c r="B2" s="2" t="s">
        <v>5</v>
      </c>
      <c r="C2" s="2" t="s">
        <v>3350</v>
      </c>
      <c r="D2" s="2" t="s">
        <v>3343</v>
      </c>
      <c r="E2" s="2" t="s">
        <v>0</v>
      </c>
      <c r="F2" s="2" t="s">
        <v>3358</v>
      </c>
    </row>
    <row r="3" spans="1:6" x14ac:dyDescent="0.25">
      <c r="B3" t="s">
        <v>164</v>
      </c>
      <c r="C3" t="s">
        <v>3344</v>
      </c>
      <c r="D3" t="s">
        <v>3346</v>
      </c>
      <c r="E3" t="s">
        <v>3351</v>
      </c>
      <c r="F3" t="s">
        <v>164</v>
      </c>
    </row>
    <row r="4" spans="1:6" x14ac:dyDescent="0.25">
      <c r="B4" t="s">
        <v>164</v>
      </c>
      <c r="C4" t="s">
        <v>3345</v>
      </c>
      <c r="D4" t="s">
        <v>3346</v>
      </c>
      <c r="E4" t="s">
        <v>3352</v>
      </c>
      <c r="F4" t="s">
        <v>3498</v>
      </c>
    </row>
    <row r="5" spans="1:6" x14ac:dyDescent="0.25">
      <c r="B5" t="s">
        <v>164</v>
      </c>
      <c r="C5" t="s">
        <v>3349</v>
      </c>
      <c r="D5" t="s">
        <v>3347</v>
      </c>
      <c r="E5" t="s">
        <v>3348</v>
      </c>
      <c r="F5" t="s">
        <v>164</v>
      </c>
    </row>
    <row r="6" spans="1:6" x14ac:dyDescent="0.25">
      <c r="B6" t="s">
        <v>3357</v>
      </c>
      <c r="C6" t="s">
        <v>3368</v>
      </c>
      <c r="D6" t="s">
        <v>3353</v>
      </c>
      <c r="E6" t="s">
        <v>3363</v>
      </c>
      <c r="F6" t="s">
        <v>3359</v>
      </c>
    </row>
    <row r="7" spans="1:6" x14ac:dyDescent="0.25">
      <c r="B7" t="s">
        <v>3357</v>
      </c>
      <c r="C7" t="s">
        <v>3470</v>
      </c>
      <c r="D7" t="s">
        <v>3346</v>
      </c>
      <c r="E7" t="s">
        <v>3360</v>
      </c>
      <c r="F7" t="s">
        <v>3362</v>
      </c>
    </row>
    <row r="8" spans="1:6" x14ac:dyDescent="0.25">
      <c r="B8" t="s">
        <v>3357</v>
      </c>
      <c r="C8" t="s">
        <v>3367</v>
      </c>
      <c r="D8" t="s">
        <v>3354</v>
      </c>
      <c r="E8" t="s">
        <v>3364</v>
      </c>
      <c r="F8" t="s">
        <v>3359</v>
      </c>
    </row>
    <row r="9" spans="1:6" x14ac:dyDescent="0.25">
      <c r="B9" t="s">
        <v>3357</v>
      </c>
      <c r="C9" t="s">
        <v>3470</v>
      </c>
      <c r="D9" t="s">
        <v>3355</v>
      </c>
      <c r="E9" t="s">
        <v>3361</v>
      </c>
      <c r="F9" t="s">
        <v>3362</v>
      </c>
    </row>
    <row r="10" spans="1:6" x14ac:dyDescent="0.25">
      <c r="B10" t="s">
        <v>327</v>
      </c>
      <c r="C10" t="s">
        <v>3366</v>
      </c>
      <c r="D10" t="s">
        <v>3356</v>
      </c>
      <c r="E10" t="s">
        <v>3365</v>
      </c>
      <c r="F10" t="s">
        <v>3499</v>
      </c>
    </row>
    <row r="11" spans="1:6" x14ac:dyDescent="0.25">
      <c r="B11" t="s">
        <v>165</v>
      </c>
      <c r="C11" t="s">
        <v>532</v>
      </c>
      <c r="D11" t="s">
        <v>3347</v>
      </c>
      <c r="E11" t="s">
        <v>3369</v>
      </c>
      <c r="F11" t="s">
        <v>4659</v>
      </c>
    </row>
    <row r="12" spans="1:6" x14ac:dyDescent="0.25">
      <c r="B12" t="s">
        <v>165</v>
      </c>
      <c r="C12" t="s">
        <v>532</v>
      </c>
      <c r="D12" t="s">
        <v>3371</v>
      </c>
      <c r="E12" t="s">
        <v>3370</v>
      </c>
      <c r="F12" t="s">
        <v>4660</v>
      </c>
    </row>
    <row r="13" spans="1:6" x14ac:dyDescent="0.25">
      <c r="B13" t="s">
        <v>165</v>
      </c>
      <c r="C13" t="s">
        <v>3373</v>
      </c>
      <c r="D13" t="s">
        <v>3347</v>
      </c>
      <c r="E13" t="s">
        <v>3372</v>
      </c>
      <c r="F13" t="s">
        <v>165</v>
      </c>
    </row>
    <row r="14" spans="1:6" x14ac:dyDescent="0.25">
      <c r="B14" t="s">
        <v>165</v>
      </c>
      <c r="C14" t="s">
        <v>3374</v>
      </c>
      <c r="D14" t="s">
        <v>3375</v>
      </c>
      <c r="E14" t="s">
        <v>3376</v>
      </c>
      <c r="F14" t="s">
        <v>3525</v>
      </c>
    </row>
    <row r="15" spans="1:6" x14ac:dyDescent="0.25">
      <c r="B15" t="s">
        <v>163</v>
      </c>
      <c r="C15" t="s">
        <v>510</v>
      </c>
      <c r="D15" t="s">
        <v>3354</v>
      </c>
      <c r="E15" t="s">
        <v>3377</v>
      </c>
      <c r="F15" t="s">
        <v>3500</v>
      </c>
    </row>
    <row r="16" spans="1:6" x14ac:dyDescent="0.25">
      <c r="B16" t="s">
        <v>163</v>
      </c>
      <c r="C16" s="43" t="s">
        <v>3380</v>
      </c>
      <c r="D16" s="43" t="s">
        <v>3353</v>
      </c>
      <c r="E16" s="43" t="s">
        <v>3381</v>
      </c>
      <c r="F16" s="43" t="s">
        <v>3501</v>
      </c>
    </row>
    <row r="17" spans="2:6" x14ac:dyDescent="0.25">
      <c r="B17" t="s">
        <v>163</v>
      </c>
      <c r="C17" t="s">
        <v>3378</v>
      </c>
      <c r="D17" t="s">
        <v>3355</v>
      </c>
      <c r="E17" t="s">
        <v>3379</v>
      </c>
      <c r="F17" t="s">
        <v>4662</v>
      </c>
    </row>
    <row r="18" spans="2:6" x14ac:dyDescent="0.25">
      <c r="B18" t="s">
        <v>166</v>
      </c>
      <c r="C18" s="43" t="s">
        <v>3383</v>
      </c>
      <c r="D18" s="43" t="s">
        <v>1845</v>
      </c>
      <c r="E18" s="43" t="s">
        <v>3382</v>
      </c>
      <c r="F18" s="43" t="s">
        <v>4663</v>
      </c>
    </row>
    <row r="19" spans="2:6" x14ac:dyDescent="0.25">
      <c r="B19" t="s">
        <v>166</v>
      </c>
      <c r="C19" s="43" t="s">
        <v>3383</v>
      </c>
      <c r="D19" s="43" t="s">
        <v>3371</v>
      </c>
      <c r="E19" s="43" t="s">
        <v>3384</v>
      </c>
      <c r="F19" s="43" t="s">
        <v>4663</v>
      </c>
    </row>
    <row r="20" spans="2:6" x14ac:dyDescent="0.25">
      <c r="B20" t="s">
        <v>328</v>
      </c>
      <c r="C20" s="43" t="s">
        <v>3471</v>
      </c>
      <c r="D20" s="43" t="s">
        <v>3354</v>
      </c>
      <c r="E20" s="43" t="s">
        <v>3472</v>
      </c>
      <c r="F20" s="43" t="s">
        <v>3502</v>
      </c>
    </row>
    <row r="21" spans="2:6" s="43" customFormat="1" x14ac:dyDescent="0.25">
      <c r="B21" s="43" t="s">
        <v>328</v>
      </c>
      <c r="C21" s="43" t="s">
        <v>3385</v>
      </c>
      <c r="D21" s="43" t="s">
        <v>3346</v>
      </c>
      <c r="E21" s="43" t="s">
        <v>3386</v>
      </c>
      <c r="F21" s="43" t="s">
        <v>3503</v>
      </c>
    </row>
    <row r="22" spans="2:6" s="43" customFormat="1" x14ac:dyDescent="0.25">
      <c r="B22" s="43" t="s">
        <v>328</v>
      </c>
      <c r="C22" s="43" t="s">
        <v>3385</v>
      </c>
      <c r="D22" s="43" t="s">
        <v>1845</v>
      </c>
      <c r="E22" s="43" t="s">
        <v>3387</v>
      </c>
      <c r="F22" s="43" t="s">
        <v>3473</v>
      </c>
    </row>
    <row r="23" spans="2:6" s="43" customFormat="1" x14ac:dyDescent="0.25">
      <c r="B23" s="43" t="s">
        <v>128</v>
      </c>
      <c r="C23" s="43" t="s">
        <v>3392</v>
      </c>
      <c r="D23" s="43" t="s">
        <v>3375</v>
      </c>
      <c r="E23" s="43" t="s">
        <v>3393</v>
      </c>
      <c r="F23" s="43" t="s">
        <v>3474</v>
      </c>
    </row>
    <row r="24" spans="2:6" s="43" customFormat="1" x14ac:dyDescent="0.25">
      <c r="B24" s="43" t="s">
        <v>3390</v>
      </c>
      <c r="C24" s="43" t="s">
        <v>3391</v>
      </c>
      <c r="D24" s="43" t="s">
        <v>3347</v>
      </c>
      <c r="E24" s="43" t="s">
        <v>3388</v>
      </c>
      <c r="F24" s="43" t="s">
        <v>3389</v>
      </c>
    </row>
    <row r="25" spans="2:6" s="43" customFormat="1" x14ac:dyDescent="0.25">
      <c r="B25" s="43" t="s">
        <v>329</v>
      </c>
      <c r="C25" s="43" t="s">
        <v>543</v>
      </c>
      <c r="D25" s="43" t="s">
        <v>3355</v>
      </c>
      <c r="E25" s="43" t="s">
        <v>3402</v>
      </c>
      <c r="F25" s="43" t="s">
        <v>4665</v>
      </c>
    </row>
    <row r="26" spans="2:6" s="43" customFormat="1" x14ac:dyDescent="0.25">
      <c r="B26" s="43" t="s">
        <v>329</v>
      </c>
      <c r="C26" s="43" t="s">
        <v>543</v>
      </c>
      <c r="D26" s="43" t="s">
        <v>3346</v>
      </c>
      <c r="E26" s="43" t="s">
        <v>3404</v>
      </c>
      <c r="F26" s="43" t="s">
        <v>4666</v>
      </c>
    </row>
    <row r="27" spans="2:6" s="43" customFormat="1" x14ac:dyDescent="0.25">
      <c r="B27" s="43" t="s">
        <v>3408</v>
      </c>
      <c r="C27" s="43" t="s">
        <v>3395</v>
      </c>
      <c r="D27" s="43" t="s">
        <v>3346</v>
      </c>
      <c r="E27" s="43" t="s">
        <v>3405</v>
      </c>
      <c r="F27" s="43" t="s">
        <v>3408</v>
      </c>
    </row>
    <row r="28" spans="2:6" s="43" customFormat="1" x14ac:dyDescent="0.25">
      <c r="B28" s="43" t="s">
        <v>329</v>
      </c>
      <c r="C28" s="43" t="s">
        <v>3394</v>
      </c>
      <c r="D28" s="43" t="s">
        <v>3347</v>
      </c>
      <c r="E28" s="43" t="s">
        <v>3400</v>
      </c>
      <c r="F28" s="43" t="s">
        <v>3505</v>
      </c>
    </row>
    <row r="29" spans="2:6" s="43" customFormat="1" x14ac:dyDescent="0.25">
      <c r="B29" s="43" t="s">
        <v>329</v>
      </c>
      <c r="C29" s="43" t="s">
        <v>520</v>
      </c>
      <c r="D29" s="43" t="s">
        <v>3354</v>
      </c>
      <c r="E29" s="43" t="s">
        <v>3401</v>
      </c>
      <c r="F29" s="43" t="s">
        <v>3504</v>
      </c>
    </row>
    <row r="30" spans="2:6" s="43" customFormat="1" x14ac:dyDescent="0.25">
      <c r="B30" s="43" t="s">
        <v>3396</v>
      </c>
      <c r="C30" s="43" t="s">
        <v>3397</v>
      </c>
      <c r="D30" s="43" t="s">
        <v>3356</v>
      </c>
      <c r="E30" s="43" t="s">
        <v>3403</v>
      </c>
      <c r="F30" s="43" t="s">
        <v>329</v>
      </c>
    </row>
    <row r="31" spans="2:6" s="43" customFormat="1" x14ac:dyDescent="0.25">
      <c r="B31" s="43" t="s">
        <v>3399</v>
      </c>
      <c r="C31" s="43" t="s">
        <v>3398</v>
      </c>
      <c r="D31" s="43" t="s">
        <v>1845</v>
      </c>
      <c r="E31" s="43" t="s">
        <v>3406</v>
      </c>
      <c r="F31" s="43" t="s">
        <v>329</v>
      </c>
    </row>
    <row r="32" spans="2:6" s="43" customFormat="1" x14ac:dyDescent="0.25">
      <c r="B32" s="43" t="s">
        <v>330</v>
      </c>
      <c r="C32" s="43" t="s">
        <v>3411</v>
      </c>
      <c r="D32" s="43" t="s">
        <v>1845</v>
      </c>
      <c r="E32" s="43" t="s">
        <v>3412</v>
      </c>
      <c r="F32" s="43" t="s">
        <v>3530</v>
      </c>
    </row>
    <row r="33" spans="2:6" s="43" customFormat="1" x14ac:dyDescent="0.25">
      <c r="B33" s="43" t="s">
        <v>330</v>
      </c>
      <c r="C33" s="43" t="s">
        <v>3410</v>
      </c>
      <c r="D33" s="43" t="s">
        <v>3407</v>
      </c>
      <c r="E33" s="43" t="s">
        <v>3409</v>
      </c>
      <c r="F33" s="43" t="s">
        <v>3530</v>
      </c>
    </row>
    <row r="34" spans="2:6" s="43" customFormat="1" x14ac:dyDescent="0.25">
      <c r="B34" s="43" t="s">
        <v>330</v>
      </c>
      <c r="C34" s="43" t="s">
        <v>533</v>
      </c>
      <c r="D34" s="43" t="s">
        <v>3371</v>
      </c>
      <c r="E34" s="43" t="s">
        <v>3413</v>
      </c>
      <c r="F34" s="43" t="s">
        <v>3531</v>
      </c>
    </row>
    <row r="35" spans="2:6" s="43" customFormat="1" x14ac:dyDescent="0.25">
      <c r="B35" s="43" t="s">
        <v>323</v>
      </c>
      <c r="C35" s="43" t="s">
        <v>323</v>
      </c>
      <c r="D35" s="43" t="s">
        <v>3407</v>
      </c>
      <c r="E35" s="43" t="s">
        <v>3417</v>
      </c>
      <c r="F35" s="43" t="s">
        <v>157</v>
      </c>
    </row>
    <row r="36" spans="2:6" s="43" customFormat="1" x14ac:dyDescent="0.25">
      <c r="B36" s="43" t="s">
        <v>157</v>
      </c>
      <c r="C36" s="43" t="s">
        <v>3414</v>
      </c>
      <c r="D36" s="43" t="s">
        <v>3407</v>
      </c>
      <c r="E36" s="43" t="s">
        <v>3418</v>
      </c>
      <c r="F36" s="43" t="s">
        <v>157</v>
      </c>
    </row>
    <row r="37" spans="2:6" s="43" customFormat="1" x14ac:dyDescent="0.25">
      <c r="B37" s="43" t="s">
        <v>157</v>
      </c>
      <c r="C37" s="43" t="s">
        <v>3415</v>
      </c>
      <c r="D37" s="43" t="s">
        <v>3375</v>
      </c>
      <c r="E37" s="43" t="s">
        <v>3420</v>
      </c>
      <c r="F37" s="43" t="s">
        <v>157</v>
      </c>
    </row>
    <row r="38" spans="2:6" s="43" customFormat="1" x14ac:dyDescent="0.25">
      <c r="B38" s="43" t="s">
        <v>157</v>
      </c>
      <c r="C38" s="43" t="s">
        <v>3416</v>
      </c>
      <c r="D38" s="43" t="s">
        <v>3407</v>
      </c>
      <c r="E38" s="43" t="s">
        <v>3419</v>
      </c>
      <c r="F38" s="43" t="s">
        <v>157</v>
      </c>
    </row>
    <row r="39" spans="2:6" s="43" customFormat="1" x14ac:dyDescent="0.25">
      <c r="B39" s="43" t="s">
        <v>3006</v>
      </c>
      <c r="C39" s="43" t="s">
        <v>3421</v>
      </c>
      <c r="D39" s="43" t="s">
        <v>3356</v>
      </c>
      <c r="E39" s="43" t="s">
        <v>3422</v>
      </c>
      <c r="F39" s="43" t="s">
        <v>3006</v>
      </c>
    </row>
    <row r="40" spans="2:6" s="43" customFormat="1" x14ac:dyDescent="0.25">
      <c r="B40" s="43" t="s">
        <v>3006</v>
      </c>
      <c r="C40" s="43" t="s">
        <v>3423</v>
      </c>
      <c r="D40" s="43" t="s">
        <v>3353</v>
      </c>
      <c r="E40" s="43" t="s">
        <v>3424</v>
      </c>
      <c r="F40" s="43" t="s">
        <v>3506</v>
      </c>
    </row>
    <row r="41" spans="2:6" s="43" customFormat="1" x14ac:dyDescent="0.25">
      <c r="B41" s="43" t="s">
        <v>331</v>
      </c>
      <c r="C41" s="43" t="s">
        <v>515</v>
      </c>
      <c r="D41" s="43" t="s">
        <v>3354</v>
      </c>
      <c r="E41" s="43" t="s">
        <v>3425</v>
      </c>
      <c r="F41" s="43" t="s">
        <v>3507</v>
      </c>
    </row>
    <row r="42" spans="2:6" s="43" customFormat="1" x14ac:dyDescent="0.25">
      <c r="B42" s="43" t="s">
        <v>3426</v>
      </c>
      <c r="C42" s="43" t="s">
        <v>3427</v>
      </c>
      <c r="D42" s="43" t="s">
        <v>3353</v>
      </c>
      <c r="E42" s="43" t="s">
        <v>3428</v>
      </c>
      <c r="F42" s="43" t="s">
        <v>4668</v>
      </c>
    </row>
    <row r="43" spans="2:6" s="43" customFormat="1" x14ac:dyDescent="0.25">
      <c r="B43" s="43" t="s">
        <v>332</v>
      </c>
      <c r="C43" s="43" t="s">
        <v>3429</v>
      </c>
      <c r="D43" s="43" t="s">
        <v>1845</v>
      </c>
      <c r="E43" s="43" t="s">
        <v>3430</v>
      </c>
      <c r="F43" s="43" t="s">
        <v>3475</v>
      </c>
    </row>
    <row r="44" spans="2:6" s="43" customFormat="1" x14ac:dyDescent="0.25">
      <c r="B44" s="43" t="s">
        <v>2772</v>
      </c>
      <c r="C44" s="43" t="s">
        <v>3431</v>
      </c>
      <c r="D44" s="43" t="s">
        <v>3347</v>
      </c>
      <c r="E44" s="43" t="s">
        <v>3432</v>
      </c>
      <c r="F44" s="43" t="s">
        <v>2772</v>
      </c>
    </row>
    <row r="45" spans="2:6" s="43" customFormat="1" x14ac:dyDescent="0.25">
      <c r="B45" s="43" t="s">
        <v>3433</v>
      </c>
      <c r="C45" s="43" t="s">
        <v>3433</v>
      </c>
      <c r="D45" s="43" t="s">
        <v>1845</v>
      </c>
      <c r="E45" s="43" t="s">
        <v>3434</v>
      </c>
      <c r="F45" s="43" t="s">
        <v>2772</v>
      </c>
    </row>
    <row r="46" spans="2:6" s="43" customFormat="1" x14ac:dyDescent="0.25">
      <c r="B46" s="43" t="s">
        <v>3433</v>
      </c>
      <c r="C46" s="43" t="s">
        <v>3433</v>
      </c>
      <c r="D46" s="43" t="s">
        <v>3407</v>
      </c>
      <c r="E46" s="43" t="s">
        <v>3435</v>
      </c>
      <c r="F46" s="43" t="s">
        <v>2772</v>
      </c>
    </row>
    <row r="47" spans="2:6" s="43" customFormat="1" x14ac:dyDescent="0.25">
      <c r="B47" s="43" t="s">
        <v>1910</v>
      </c>
      <c r="C47" s="43" t="s">
        <v>3436</v>
      </c>
      <c r="D47" s="43" t="s">
        <v>3437</v>
      </c>
      <c r="E47" s="43" t="s">
        <v>3437</v>
      </c>
      <c r="F47" s="43" t="s">
        <v>1910</v>
      </c>
    </row>
    <row r="48" spans="2:6" s="43" customFormat="1" x14ac:dyDescent="0.25">
      <c r="B48" s="43" t="s">
        <v>1910</v>
      </c>
      <c r="C48" s="43" t="s">
        <v>3440</v>
      </c>
      <c r="D48" s="43" t="s">
        <v>3355</v>
      </c>
      <c r="E48" s="43" t="s">
        <v>3438</v>
      </c>
      <c r="F48" s="43" t="s">
        <v>1910</v>
      </c>
    </row>
    <row r="49" spans="2:8" s="43" customFormat="1" x14ac:dyDescent="0.25">
      <c r="B49" s="43" t="s">
        <v>1910</v>
      </c>
      <c r="C49" s="43" t="s">
        <v>541</v>
      </c>
      <c r="D49" s="43" t="s">
        <v>1845</v>
      </c>
      <c r="E49" s="43" t="s">
        <v>3439</v>
      </c>
      <c r="F49" s="43" t="s">
        <v>1910</v>
      </c>
    </row>
    <row r="50" spans="2:8" s="43" customFormat="1" x14ac:dyDescent="0.25">
      <c r="B50" s="43" t="s">
        <v>3316</v>
      </c>
      <c r="C50" s="43" t="s">
        <v>3441</v>
      </c>
      <c r="D50" s="43" t="s">
        <v>3375</v>
      </c>
      <c r="E50" s="43" t="s">
        <v>3444</v>
      </c>
      <c r="F50" s="43" t="s">
        <v>3442</v>
      </c>
    </row>
    <row r="51" spans="2:8" s="43" customFormat="1" x14ac:dyDescent="0.25">
      <c r="B51" s="43" t="s">
        <v>3316</v>
      </c>
      <c r="C51" s="43" t="s">
        <v>3443</v>
      </c>
      <c r="D51" s="43" t="s">
        <v>3347</v>
      </c>
      <c r="E51" s="43" t="s">
        <v>3445</v>
      </c>
      <c r="F51" s="43" t="s">
        <v>3442</v>
      </c>
    </row>
    <row r="52" spans="2:8" s="43" customFormat="1" x14ac:dyDescent="0.25">
      <c r="B52" s="43" t="s">
        <v>3316</v>
      </c>
      <c r="C52" s="43" t="s">
        <v>3441</v>
      </c>
      <c r="D52" s="43" t="s">
        <v>3407</v>
      </c>
      <c r="E52" s="43" t="s">
        <v>3446</v>
      </c>
      <c r="F52" s="43" t="s">
        <v>3442</v>
      </c>
    </row>
    <row r="53" spans="2:8" s="43" customFormat="1" x14ac:dyDescent="0.25">
      <c r="B53" s="43" t="s">
        <v>2703</v>
      </c>
      <c r="C53" s="43" t="s">
        <v>3447</v>
      </c>
      <c r="D53" s="43" t="s">
        <v>3353</v>
      </c>
      <c r="E53" s="43" t="s">
        <v>3448</v>
      </c>
      <c r="F53" s="43" t="s">
        <v>3508</v>
      </c>
    </row>
    <row r="54" spans="2:8" s="43" customFormat="1" x14ac:dyDescent="0.25">
      <c r="B54" s="43" t="s">
        <v>2703</v>
      </c>
      <c r="C54" s="43" t="s">
        <v>3339</v>
      </c>
      <c r="D54" s="43" t="s">
        <v>3371</v>
      </c>
      <c r="E54" s="43" t="s">
        <v>3449</v>
      </c>
      <c r="F54" s="43" t="s">
        <v>2703</v>
      </c>
    </row>
    <row r="55" spans="2:8" s="43" customFormat="1" x14ac:dyDescent="0.25">
      <c r="B55" s="43" t="s">
        <v>333</v>
      </c>
      <c r="C55" s="43" t="s">
        <v>3450</v>
      </c>
      <c r="D55" s="43" t="s">
        <v>3356</v>
      </c>
      <c r="E55" s="43" t="s">
        <v>3452</v>
      </c>
      <c r="F55" s="43" t="s">
        <v>333</v>
      </c>
    </row>
    <row r="56" spans="2:8" s="43" customFormat="1" x14ac:dyDescent="0.25">
      <c r="B56" s="43" t="s">
        <v>333</v>
      </c>
      <c r="C56" s="43" t="s">
        <v>3451</v>
      </c>
      <c r="D56" s="43" t="s">
        <v>3375</v>
      </c>
      <c r="E56" s="43" t="s">
        <v>3453</v>
      </c>
      <c r="F56" s="43" t="s">
        <v>333</v>
      </c>
    </row>
    <row r="57" spans="2:8" s="43" customFormat="1" x14ac:dyDescent="0.25">
      <c r="B57" s="43" t="s">
        <v>3454</v>
      </c>
      <c r="C57" s="43" t="s">
        <v>3455</v>
      </c>
      <c r="D57" s="43" t="s">
        <v>3353</v>
      </c>
      <c r="E57" s="43" t="s">
        <v>3456</v>
      </c>
      <c r="F57" s="43" t="s">
        <v>3454</v>
      </c>
    </row>
    <row r="58" spans="2:8" s="43" customFormat="1" x14ac:dyDescent="0.25">
      <c r="B58" s="43" t="s">
        <v>3457</v>
      </c>
      <c r="C58" s="43" t="s">
        <v>3458</v>
      </c>
      <c r="D58" s="43" t="s">
        <v>3375</v>
      </c>
      <c r="E58" s="43" t="s">
        <v>3459</v>
      </c>
      <c r="F58" s="43" t="s">
        <v>3457</v>
      </c>
    </row>
    <row r="59" spans="2:8" s="43" customFormat="1" x14ac:dyDescent="0.25">
      <c r="B59" s="43" t="s">
        <v>3460</v>
      </c>
      <c r="C59" s="43" t="s">
        <v>517</v>
      </c>
      <c r="D59" s="43" t="s">
        <v>3347</v>
      </c>
      <c r="E59" s="43" t="s">
        <v>3461</v>
      </c>
      <c r="F59" s="43" t="s">
        <v>3509</v>
      </c>
    </row>
    <row r="60" spans="2:8" s="43" customFormat="1" x14ac:dyDescent="0.25">
      <c r="B60" s="43" t="s">
        <v>3462</v>
      </c>
      <c r="C60" s="43" t="s">
        <v>3463</v>
      </c>
      <c r="D60" s="43" t="s">
        <v>3375</v>
      </c>
      <c r="E60" s="43" t="s">
        <v>3465</v>
      </c>
      <c r="F60" s="43" t="s">
        <v>3462</v>
      </c>
    </row>
    <row r="61" spans="2:8" s="43" customFormat="1" x14ac:dyDescent="0.25">
      <c r="B61" s="43" t="s">
        <v>3462</v>
      </c>
      <c r="C61" s="43" t="s">
        <v>3464</v>
      </c>
      <c r="D61" s="43" t="s">
        <v>3407</v>
      </c>
      <c r="E61" s="43" t="s">
        <v>3466</v>
      </c>
      <c r="F61" s="43" t="s">
        <v>3462</v>
      </c>
    </row>
    <row r="62" spans="2:8" s="43" customFormat="1" x14ac:dyDescent="0.25">
      <c r="B62" s="43" t="s">
        <v>3467</v>
      </c>
      <c r="C62" s="43" t="s">
        <v>3468</v>
      </c>
      <c r="D62" s="43" t="s">
        <v>3356</v>
      </c>
      <c r="E62" s="43" t="s">
        <v>3469</v>
      </c>
      <c r="F62" s="43" t="s">
        <v>3467</v>
      </c>
    </row>
    <row r="64" spans="2:8" s="2" customFormat="1" x14ac:dyDescent="0.25">
      <c r="B64" s="2" t="s">
        <v>3343</v>
      </c>
      <c r="C64" s="2" t="s">
        <v>1852</v>
      </c>
      <c r="D64" s="2" t="s">
        <v>1843</v>
      </c>
      <c r="E64" s="2" t="s">
        <v>1879</v>
      </c>
      <c r="F64" s="2" t="s">
        <v>1846</v>
      </c>
      <c r="G64" s="2" t="s">
        <v>1847</v>
      </c>
      <c r="H64" s="2" t="s">
        <v>1862</v>
      </c>
    </row>
    <row r="65" spans="2:8" x14ac:dyDescent="0.25">
      <c r="B65" t="s">
        <v>1833</v>
      </c>
      <c r="C65" t="s">
        <v>1889</v>
      </c>
      <c r="D65" t="s">
        <v>1888</v>
      </c>
      <c r="E65" t="s">
        <v>1890</v>
      </c>
      <c r="F65" t="s">
        <v>1887</v>
      </c>
      <c r="G65" t="s">
        <v>1886</v>
      </c>
      <c r="H65" t="s">
        <v>1891</v>
      </c>
    </row>
    <row r="66" spans="2:8" x14ac:dyDescent="0.25">
      <c r="B66" t="s">
        <v>1834</v>
      </c>
      <c r="C66" t="s">
        <v>1894</v>
      </c>
      <c r="D66" t="s">
        <v>1892</v>
      </c>
      <c r="F66" t="s">
        <v>1903</v>
      </c>
      <c r="G66" t="s">
        <v>1893</v>
      </c>
      <c r="H66" t="s">
        <v>1895</v>
      </c>
    </row>
    <row r="67" spans="2:8" x14ac:dyDescent="0.25">
      <c r="B67" t="s">
        <v>1835</v>
      </c>
      <c r="C67" t="s">
        <v>1889</v>
      </c>
      <c r="D67" t="s">
        <v>1896</v>
      </c>
      <c r="F67" t="s">
        <v>1902</v>
      </c>
      <c r="G67" t="s">
        <v>1897</v>
      </c>
      <c r="H67" t="s">
        <v>1898</v>
      </c>
    </row>
    <row r="68" spans="2:8" x14ac:dyDescent="0.25">
      <c r="B68" t="s">
        <v>1836</v>
      </c>
      <c r="C68" t="s">
        <v>1894</v>
      </c>
      <c r="D68" t="s">
        <v>1908</v>
      </c>
      <c r="E68" t="s">
        <v>1907</v>
      </c>
      <c r="F68" t="s">
        <v>1905</v>
      </c>
      <c r="G68" t="s">
        <v>1906</v>
      </c>
      <c r="H68" t="s">
        <v>1904</v>
      </c>
    </row>
    <row r="69" spans="2:8" x14ac:dyDescent="0.25">
      <c r="B69" t="s">
        <v>1837</v>
      </c>
      <c r="C69" t="s">
        <v>1894</v>
      </c>
      <c r="D69" t="s">
        <v>1899</v>
      </c>
      <c r="F69" t="s">
        <v>1901</v>
      </c>
      <c r="G69" t="s">
        <v>1900</v>
      </c>
    </row>
    <row r="71" spans="2:8" x14ac:dyDescent="0.25">
      <c r="B71" t="s">
        <v>1838</v>
      </c>
      <c r="C71" t="s">
        <v>1853</v>
      </c>
      <c r="D71" t="s">
        <v>1844</v>
      </c>
      <c r="E71" t="s">
        <v>1880</v>
      </c>
      <c r="F71" t="s">
        <v>1845</v>
      </c>
      <c r="G71" t="s">
        <v>1848</v>
      </c>
      <c r="H71" t="s">
        <v>1878</v>
      </c>
    </row>
    <row r="72" spans="2:8" x14ac:dyDescent="0.25">
      <c r="B72" t="s">
        <v>1839</v>
      </c>
      <c r="C72" t="s">
        <v>1854</v>
      </c>
      <c r="D72" s="27" t="s">
        <v>1849</v>
      </c>
      <c r="E72" s="27" t="s">
        <v>1881</v>
      </c>
      <c r="F72" t="s">
        <v>1851</v>
      </c>
      <c r="G72" s="27" t="s">
        <v>1850</v>
      </c>
      <c r="H72" t="s">
        <v>1875</v>
      </c>
    </row>
    <row r="73" spans="2:8" x14ac:dyDescent="0.25">
      <c r="B73" t="s">
        <v>1840</v>
      </c>
      <c r="C73" t="s">
        <v>1853</v>
      </c>
      <c r="D73" t="s">
        <v>1863</v>
      </c>
      <c r="E73" t="s">
        <v>1883</v>
      </c>
      <c r="F73" s="27" t="s">
        <v>1859</v>
      </c>
      <c r="G73" s="27" t="s">
        <v>1858</v>
      </c>
      <c r="H73" t="s">
        <v>1877</v>
      </c>
    </row>
    <row r="74" spans="2:8" x14ac:dyDescent="0.25">
      <c r="B74" t="s">
        <v>1841</v>
      </c>
      <c r="C74" t="s">
        <v>1854</v>
      </c>
      <c r="D74" t="s">
        <v>1856</v>
      </c>
      <c r="E74" t="s">
        <v>1882</v>
      </c>
      <c r="F74" t="s">
        <v>1857</v>
      </c>
      <c r="G74" t="s">
        <v>1855</v>
      </c>
      <c r="H74" t="s">
        <v>1876</v>
      </c>
    </row>
    <row r="75" spans="2:8" x14ac:dyDescent="0.25">
      <c r="B75" t="s">
        <v>1842</v>
      </c>
      <c r="C75" t="s">
        <v>1853</v>
      </c>
      <c r="D75" t="s">
        <v>1860</v>
      </c>
      <c r="E75" t="s">
        <v>1909</v>
      </c>
      <c r="G75" s="27" t="s">
        <v>1861</v>
      </c>
      <c r="H75" s="27" t="s">
        <v>1884</v>
      </c>
    </row>
    <row r="76" spans="2:8" x14ac:dyDescent="0.25">
      <c r="B76" t="s">
        <v>1885</v>
      </c>
      <c r="G76" s="27"/>
      <c r="H76" s="27"/>
    </row>
    <row r="77" spans="2:8" x14ac:dyDescent="0.25">
      <c r="B77" t="s">
        <v>1864</v>
      </c>
      <c r="C77" t="s">
        <v>1869</v>
      </c>
      <c r="D77" t="s">
        <v>1870</v>
      </c>
    </row>
    <row r="78" spans="2:8" x14ac:dyDescent="0.25">
      <c r="B78" t="s">
        <v>1865</v>
      </c>
      <c r="C78" t="s">
        <v>1853</v>
      </c>
      <c r="D78" s="27" t="s">
        <v>1871</v>
      </c>
      <c r="E78" s="27"/>
    </row>
    <row r="79" spans="2:8" x14ac:dyDescent="0.25">
      <c r="B79" t="s">
        <v>1866</v>
      </c>
      <c r="C79" t="s">
        <v>1869</v>
      </c>
      <c r="D79" s="27" t="s">
        <v>1872</v>
      </c>
      <c r="E79" s="27"/>
    </row>
    <row r="80" spans="2:8" x14ac:dyDescent="0.25">
      <c r="B80" t="s">
        <v>1867</v>
      </c>
      <c r="C80" t="s">
        <v>1854</v>
      </c>
      <c r="D80" t="s">
        <v>1873</v>
      </c>
    </row>
    <row r="81" spans="2:5" x14ac:dyDescent="0.25">
      <c r="B81" t="s">
        <v>1868</v>
      </c>
      <c r="C81" t="s">
        <v>1853</v>
      </c>
      <c r="D81" s="27" t="s">
        <v>1874</v>
      </c>
      <c r="E81" s="27"/>
    </row>
    <row r="87" spans="2:5" ht="18.75" x14ac:dyDescent="0.3">
      <c r="B87" s="3" t="s">
        <v>1607</v>
      </c>
    </row>
    <row r="89" spans="2:5" x14ac:dyDescent="0.25">
      <c r="B89" s="61" t="s">
        <v>1608</v>
      </c>
    </row>
    <row r="90" spans="2:5" x14ac:dyDescent="0.25">
      <c r="B90" s="62" t="s">
        <v>1609</v>
      </c>
    </row>
    <row r="91" spans="2:5" x14ac:dyDescent="0.25">
      <c r="B91" s="63" t="s">
        <v>1610</v>
      </c>
    </row>
    <row r="92" spans="2:5" x14ac:dyDescent="0.25">
      <c r="B92" s="61" t="s">
        <v>1611</v>
      </c>
    </row>
    <row r="93" spans="2:5" x14ac:dyDescent="0.25">
      <c r="B93" s="62" t="s">
        <v>1612</v>
      </c>
    </row>
    <row r="94" spans="2:5" x14ac:dyDescent="0.25">
      <c r="B94" s="61" t="s">
        <v>1613</v>
      </c>
    </row>
    <row r="95" spans="2:5" x14ac:dyDescent="0.25">
      <c r="B95" s="61" t="s">
        <v>1614</v>
      </c>
    </row>
    <row r="96" spans="2:5" x14ac:dyDescent="0.25">
      <c r="B96" s="62" t="s">
        <v>1615</v>
      </c>
    </row>
    <row r="97" spans="2:2" x14ac:dyDescent="0.25">
      <c r="B97" s="61" t="s">
        <v>1616</v>
      </c>
    </row>
    <row r="98" spans="2:2" x14ac:dyDescent="0.25">
      <c r="B98" s="61" t="s">
        <v>1617</v>
      </c>
    </row>
    <row r="99" spans="2:2" x14ac:dyDescent="0.25">
      <c r="B99" s="62" t="s">
        <v>1618</v>
      </c>
    </row>
    <row r="100" spans="2:2" x14ac:dyDescent="0.25">
      <c r="B100" s="63" t="s">
        <v>1619</v>
      </c>
    </row>
    <row r="101" spans="2:2" x14ac:dyDescent="0.25">
      <c r="B101" s="63" t="s">
        <v>1620</v>
      </c>
    </row>
    <row r="102" spans="2:2" x14ac:dyDescent="0.25">
      <c r="B102" s="61" t="s">
        <v>1621</v>
      </c>
    </row>
    <row r="103" spans="2:2" x14ac:dyDescent="0.25">
      <c r="B103" s="63" t="s">
        <v>1622</v>
      </c>
    </row>
    <row r="104" spans="2:2" x14ac:dyDescent="0.25">
      <c r="B104" s="61" t="s">
        <v>1623</v>
      </c>
    </row>
    <row r="105" spans="2:2" x14ac:dyDescent="0.25">
      <c r="B105" s="64" t="s">
        <v>1624</v>
      </c>
    </row>
    <row r="106" spans="2:2" x14ac:dyDescent="0.25">
      <c r="B106" s="64" t="s">
        <v>1625</v>
      </c>
    </row>
    <row r="107" spans="2:2" x14ac:dyDescent="0.25">
      <c r="B107" s="64" t="s">
        <v>1626</v>
      </c>
    </row>
    <row r="108" spans="2:2" x14ac:dyDescent="0.25">
      <c r="B108" s="64" t="s">
        <v>1627</v>
      </c>
    </row>
    <row r="109" spans="2:2" x14ac:dyDescent="0.25">
      <c r="B109" s="62" t="s">
        <v>1628</v>
      </c>
    </row>
    <row r="110" spans="2:2" x14ac:dyDescent="0.25">
      <c r="B110" s="63" t="s">
        <v>1629</v>
      </c>
    </row>
    <row r="111" spans="2:2" x14ac:dyDescent="0.25">
      <c r="B111" s="61" t="s">
        <v>1630</v>
      </c>
    </row>
    <row r="112" spans="2:2" x14ac:dyDescent="0.25">
      <c r="B112" s="64" t="s">
        <v>1631</v>
      </c>
    </row>
    <row r="113" spans="2:2" x14ac:dyDescent="0.25">
      <c r="B113" s="64" t="s">
        <v>1632</v>
      </c>
    </row>
    <row r="114" spans="2:2" x14ac:dyDescent="0.25">
      <c r="B114" s="64" t="s">
        <v>1626</v>
      </c>
    </row>
    <row r="115" spans="2:2" x14ac:dyDescent="0.25">
      <c r="B115" s="64" t="s">
        <v>1627</v>
      </c>
    </row>
    <row r="116" spans="2:2" x14ac:dyDescent="0.25">
      <c r="B116" s="62" t="s">
        <v>1628</v>
      </c>
    </row>
    <row r="117" spans="2:2" x14ac:dyDescent="0.25">
      <c r="B117" s="63" t="s">
        <v>1633</v>
      </c>
    </row>
    <row r="118" spans="2:2" x14ac:dyDescent="0.25">
      <c r="B118" s="61" t="s">
        <v>1634</v>
      </c>
    </row>
    <row r="119" spans="2:2" x14ac:dyDescent="0.25">
      <c r="B119" s="64" t="s">
        <v>1635</v>
      </c>
    </row>
    <row r="120" spans="2:2" x14ac:dyDescent="0.25">
      <c r="B120" s="64" t="s">
        <v>1636</v>
      </c>
    </row>
    <row r="121" spans="2:2" x14ac:dyDescent="0.25">
      <c r="B121" s="64" t="s">
        <v>1637</v>
      </c>
    </row>
    <row r="122" spans="2:2" x14ac:dyDescent="0.25">
      <c r="B122" s="64" t="s">
        <v>1627</v>
      </c>
    </row>
    <row r="123" spans="2:2" x14ac:dyDescent="0.25">
      <c r="B123" s="62" t="s">
        <v>1628</v>
      </c>
    </row>
    <row r="124" spans="2:2" x14ac:dyDescent="0.25">
      <c r="B124" s="61" t="s">
        <v>1638</v>
      </c>
    </row>
    <row r="125" spans="2:2" x14ac:dyDescent="0.25">
      <c r="B125" s="64" t="s">
        <v>1639</v>
      </c>
    </row>
    <row r="126" spans="2:2" x14ac:dyDescent="0.25">
      <c r="B126" s="64" t="s">
        <v>1640</v>
      </c>
    </row>
    <row r="127" spans="2:2" x14ac:dyDescent="0.25">
      <c r="B127" s="64" t="s">
        <v>1626</v>
      </c>
    </row>
    <row r="128" spans="2:2" x14ac:dyDescent="0.25">
      <c r="B128" s="64" t="s">
        <v>1627</v>
      </c>
    </row>
    <row r="129" spans="2:2" x14ac:dyDescent="0.25">
      <c r="B129" s="62" t="s">
        <v>1628</v>
      </c>
    </row>
    <row r="130" spans="2:2" x14ac:dyDescent="0.25">
      <c r="B130" s="63" t="s">
        <v>1641</v>
      </c>
    </row>
    <row r="131" spans="2:2" x14ac:dyDescent="0.25">
      <c r="B131" s="61" t="s">
        <v>1642</v>
      </c>
    </row>
    <row r="132" spans="2:2" x14ac:dyDescent="0.25">
      <c r="B132" s="64" t="s">
        <v>1643</v>
      </c>
    </row>
    <row r="133" spans="2:2" x14ac:dyDescent="0.25">
      <c r="B133" s="64" t="s">
        <v>1644</v>
      </c>
    </row>
    <row r="134" spans="2:2" x14ac:dyDescent="0.25">
      <c r="B134" s="64" t="s">
        <v>1645</v>
      </c>
    </row>
    <row r="135" spans="2:2" x14ac:dyDescent="0.25">
      <c r="B135" s="64" t="s">
        <v>1627</v>
      </c>
    </row>
    <row r="136" spans="2:2" x14ac:dyDescent="0.25">
      <c r="B136" s="62" t="s">
        <v>1628</v>
      </c>
    </row>
    <row r="137" spans="2:2" x14ac:dyDescent="0.25">
      <c r="B137" s="63" t="s">
        <v>1646</v>
      </c>
    </row>
    <row r="138" spans="2:2" x14ac:dyDescent="0.25">
      <c r="B138" s="61" t="s">
        <v>1647</v>
      </c>
    </row>
    <row r="139" spans="2:2" x14ac:dyDescent="0.25">
      <c r="B139" s="62" t="s">
        <v>1648</v>
      </c>
    </row>
    <row r="140" spans="2:2" x14ac:dyDescent="0.25">
      <c r="B140" s="61" t="s">
        <v>1649</v>
      </c>
    </row>
    <row r="142" spans="2:2" x14ac:dyDescent="0.25">
      <c r="B142" s="61" t="s">
        <v>1650</v>
      </c>
    </row>
    <row r="143" spans="2:2" x14ac:dyDescent="0.25">
      <c r="B143" s="62" t="s">
        <v>1651</v>
      </c>
    </row>
    <row r="144" spans="2:2" x14ac:dyDescent="0.25">
      <c r="B144" s="64" t="s">
        <v>1652</v>
      </c>
    </row>
    <row r="145" spans="2:2" x14ac:dyDescent="0.25">
      <c r="B145" s="64" t="s">
        <v>1653</v>
      </c>
    </row>
    <row r="146" spans="2:2" x14ac:dyDescent="0.25">
      <c r="B146" s="64" t="s">
        <v>1654</v>
      </c>
    </row>
    <row r="147" spans="2:2" x14ac:dyDescent="0.25">
      <c r="B147" s="64" t="s">
        <v>1655</v>
      </c>
    </row>
    <row r="149" spans="2:2" x14ac:dyDescent="0.25">
      <c r="B149" s="61" t="s">
        <v>1656</v>
      </c>
    </row>
    <row r="150" spans="2:2" x14ac:dyDescent="0.25">
      <c r="B150" s="64" t="s">
        <v>1657</v>
      </c>
    </row>
    <row r="151" spans="2:2" x14ac:dyDescent="0.25">
      <c r="B151" s="62" t="s">
        <v>1658</v>
      </c>
    </row>
    <row r="152" spans="2:2" x14ac:dyDescent="0.25">
      <c r="B152" s="64" t="s">
        <v>1659</v>
      </c>
    </row>
    <row r="153" spans="2:2" x14ac:dyDescent="0.25">
      <c r="B153" s="64" t="s">
        <v>1660</v>
      </c>
    </row>
    <row r="154" spans="2:2" x14ac:dyDescent="0.25">
      <c r="B154" s="63" t="s">
        <v>1661</v>
      </c>
    </row>
    <row r="155" spans="2:2" x14ac:dyDescent="0.25">
      <c r="B155" s="63" t="s">
        <v>1662</v>
      </c>
    </row>
    <row r="156" spans="2:2" x14ac:dyDescent="0.25">
      <c r="B156" s="65" t="s">
        <v>1663</v>
      </c>
    </row>
    <row r="157" spans="2:2" x14ac:dyDescent="0.25">
      <c r="B157" s="63" t="s">
        <v>1664</v>
      </c>
    </row>
    <row r="158" spans="2:2" x14ac:dyDescent="0.25">
      <c r="B158" s="63" t="s">
        <v>1665</v>
      </c>
    </row>
    <row r="159" spans="2:2" x14ac:dyDescent="0.25">
      <c r="B159" s="63" t="s">
        <v>1666</v>
      </c>
    </row>
    <row r="160" spans="2:2" x14ac:dyDescent="0.25">
      <c r="B160" s="63" t="s">
        <v>1667</v>
      </c>
    </row>
    <row r="161" spans="2:2" x14ac:dyDescent="0.25">
      <c r="B161" s="65" t="s">
        <v>1668</v>
      </c>
    </row>
    <row r="162" spans="2:2" x14ac:dyDescent="0.25">
      <c r="B162" s="63" t="s">
        <v>1669</v>
      </c>
    </row>
    <row r="163" spans="2:2" x14ac:dyDescent="0.25">
      <c r="B163" s="61" t="s">
        <v>1670</v>
      </c>
    </row>
    <row r="164" spans="2:2" x14ac:dyDescent="0.25">
      <c r="B164" s="64" t="s">
        <v>1671</v>
      </c>
    </row>
    <row r="165" spans="2:2" x14ac:dyDescent="0.25">
      <c r="B165" s="62" t="s">
        <v>1672</v>
      </c>
    </row>
    <row r="166" spans="2:2" x14ac:dyDescent="0.25">
      <c r="B166" s="64" t="s">
        <v>1673</v>
      </c>
    </row>
    <row r="167" spans="2:2" x14ac:dyDescent="0.25">
      <c r="B167" s="61" t="s">
        <v>1674</v>
      </c>
    </row>
    <row r="168" spans="2:2" x14ac:dyDescent="0.25">
      <c r="B168" s="64" t="s">
        <v>1675</v>
      </c>
    </row>
    <row r="169" spans="2:2" x14ac:dyDescent="0.25">
      <c r="B169" s="62" t="s">
        <v>1676</v>
      </c>
    </row>
    <row r="170" spans="2:2" x14ac:dyDescent="0.25">
      <c r="B170" s="64" t="s">
        <v>1677</v>
      </c>
    </row>
    <row r="171" spans="2:2" x14ac:dyDescent="0.25">
      <c r="B171" s="61" t="s">
        <v>1678</v>
      </c>
    </row>
    <row r="172" spans="2:2" x14ac:dyDescent="0.25">
      <c r="B172" s="64" t="s">
        <v>1679</v>
      </c>
    </row>
    <row r="173" spans="2:2" x14ac:dyDescent="0.25">
      <c r="B173" s="62" t="s">
        <v>1680</v>
      </c>
    </row>
    <row r="174" spans="2:2" x14ac:dyDescent="0.25">
      <c r="B174" s="64" t="s">
        <v>1637</v>
      </c>
    </row>
    <row r="175" spans="2:2" x14ac:dyDescent="0.25">
      <c r="B175" s="64" t="s">
        <v>1681</v>
      </c>
    </row>
    <row r="176" spans="2:2" x14ac:dyDescent="0.25">
      <c r="B176" s="61" t="s">
        <v>1682</v>
      </c>
    </row>
    <row r="177" spans="2:2" x14ac:dyDescent="0.25">
      <c r="B177" s="64" t="s">
        <v>1683</v>
      </c>
    </row>
    <row r="178" spans="2:2" x14ac:dyDescent="0.25">
      <c r="B178" s="62" t="s">
        <v>1684</v>
      </c>
    </row>
    <row r="179" spans="2:2" x14ac:dyDescent="0.25">
      <c r="B179" s="64" t="s">
        <v>1659</v>
      </c>
    </row>
    <row r="180" spans="2:2" x14ac:dyDescent="0.25">
      <c r="B180" s="61" t="s">
        <v>1685</v>
      </c>
    </row>
    <row r="181" spans="2:2" x14ac:dyDescent="0.25">
      <c r="B181" s="64" t="s">
        <v>1686</v>
      </c>
    </row>
    <row r="182" spans="2:2" x14ac:dyDescent="0.25">
      <c r="B182" s="62" t="s">
        <v>1687</v>
      </c>
    </row>
    <row r="183" spans="2:2" x14ac:dyDescent="0.25">
      <c r="B183" s="64" t="s">
        <v>1688</v>
      </c>
    </row>
    <row r="184" spans="2:2" x14ac:dyDescent="0.25">
      <c r="B184" s="61" t="s">
        <v>1689</v>
      </c>
    </row>
    <row r="185" spans="2:2" x14ac:dyDescent="0.25">
      <c r="B185" s="64" t="s">
        <v>1690</v>
      </c>
    </row>
    <row r="186" spans="2:2" x14ac:dyDescent="0.25">
      <c r="B186" s="62" t="s">
        <v>1691</v>
      </c>
    </row>
    <row r="187" spans="2:2" x14ac:dyDescent="0.25">
      <c r="B187" s="64" t="s">
        <v>1692</v>
      </c>
    </row>
    <row r="188" spans="2:2" x14ac:dyDescent="0.25">
      <c r="B188" s="61" t="s">
        <v>1693</v>
      </c>
    </row>
    <row r="189" spans="2:2" x14ac:dyDescent="0.25">
      <c r="B189" s="64" t="s">
        <v>1694</v>
      </c>
    </row>
    <row r="190" spans="2:2" x14ac:dyDescent="0.25">
      <c r="B190" s="62" t="s">
        <v>1695</v>
      </c>
    </row>
    <row r="191" spans="2:2" x14ac:dyDescent="0.25">
      <c r="B191" s="64" t="s">
        <v>1696</v>
      </c>
    </row>
    <row r="192" spans="2:2" x14ac:dyDescent="0.25">
      <c r="B192" s="61" t="s">
        <v>1697</v>
      </c>
    </row>
    <row r="193" spans="2:2" x14ac:dyDescent="0.25">
      <c r="B193" s="64" t="s">
        <v>1698</v>
      </c>
    </row>
    <row r="194" spans="2:2" x14ac:dyDescent="0.25">
      <c r="B194" s="62" t="s">
        <v>1699</v>
      </c>
    </row>
    <row r="195" spans="2:2" x14ac:dyDescent="0.25">
      <c r="B195" s="64" t="s">
        <v>1677</v>
      </c>
    </row>
    <row r="196" spans="2:2" x14ac:dyDescent="0.25">
      <c r="B196" s="61" t="s">
        <v>1700</v>
      </c>
    </row>
    <row r="197" spans="2:2" x14ac:dyDescent="0.25">
      <c r="B197" s="64" t="s">
        <v>1701</v>
      </c>
    </row>
    <row r="198" spans="2:2" x14ac:dyDescent="0.25">
      <c r="B198" s="62" t="s">
        <v>1676</v>
      </c>
    </row>
    <row r="199" spans="2:2" x14ac:dyDescent="0.25">
      <c r="B199" s="64" t="s">
        <v>1702</v>
      </c>
    </row>
    <row r="200" spans="2:2" x14ac:dyDescent="0.25">
      <c r="B200" s="61" t="s">
        <v>1703</v>
      </c>
    </row>
    <row r="201" spans="2:2" x14ac:dyDescent="0.25">
      <c r="B201" s="64" t="s">
        <v>1704</v>
      </c>
    </row>
    <row r="202" spans="2:2" x14ac:dyDescent="0.25">
      <c r="B202" s="62" t="s">
        <v>1705</v>
      </c>
    </row>
    <row r="203" spans="2:2" x14ac:dyDescent="0.25">
      <c r="B203" s="64" t="s">
        <v>1659</v>
      </c>
    </row>
    <row r="204" spans="2:2" x14ac:dyDescent="0.25">
      <c r="B204" s="61" t="s">
        <v>1706</v>
      </c>
    </row>
    <row r="205" spans="2:2" x14ac:dyDescent="0.25">
      <c r="B205" s="64" t="s">
        <v>1679</v>
      </c>
    </row>
    <row r="206" spans="2:2" x14ac:dyDescent="0.25">
      <c r="B206" s="64" t="s">
        <v>1707</v>
      </c>
    </row>
    <row r="207" spans="2:2" x14ac:dyDescent="0.25">
      <c r="B207" s="64" t="s">
        <v>1677</v>
      </c>
    </row>
    <row r="208" spans="2:2" x14ac:dyDescent="0.25">
      <c r="B208" s="61" t="s">
        <v>1708</v>
      </c>
    </row>
    <row r="209" spans="2:2" x14ac:dyDescent="0.25">
      <c r="B209" s="64" t="s">
        <v>1709</v>
      </c>
    </row>
    <row r="210" spans="2:2" x14ac:dyDescent="0.25">
      <c r="B210" s="62" t="s">
        <v>1710</v>
      </c>
    </row>
    <row r="211" spans="2:2" x14ac:dyDescent="0.25">
      <c r="B211" s="64" t="s">
        <v>1711</v>
      </c>
    </row>
    <row r="212" spans="2:2" x14ac:dyDescent="0.25">
      <c r="B212" s="61" t="s">
        <v>1712</v>
      </c>
    </row>
    <row r="213" spans="2:2" x14ac:dyDescent="0.25">
      <c r="B213" s="64" t="s">
        <v>1713</v>
      </c>
    </row>
    <row r="214" spans="2:2" x14ac:dyDescent="0.25">
      <c r="B214" s="62" t="s">
        <v>1714</v>
      </c>
    </row>
    <row r="215" spans="2:2" x14ac:dyDescent="0.25">
      <c r="B215" s="64" t="s">
        <v>1715</v>
      </c>
    </row>
    <row r="216" spans="2:2" x14ac:dyDescent="0.25">
      <c r="B216" s="61" t="s">
        <v>1716</v>
      </c>
    </row>
    <row r="217" spans="2:2" x14ac:dyDescent="0.25">
      <c r="B217" s="64" t="s">
        <v>1717</v>
      </c>
    </row>
    <row r="218" spans="2:2" x14ac:dyDescent="0.25">
      <c r="B218" s="62" t="s">
        <v>1676</v>
      </c>
    </row>
    <row r="219" spans="2:2" x14ac:dyDescent="0.25">
      <c r="B219" s="61" t="s">
        <v>1718</v>
      </c>
    </row>
    <row r="220" spans="2:2" x14ac:dyDescent="0.25">
      <c r="B220" s="64" t="s">
        <v>1719</v>
      </c>
    </row>
    <row r="221" spans="2:2" x14ac:dyDescent="0.25">
      <c r="B221" s="62" t="s">
        <v>1720</v>
      </c>
    </row>
    <row r="222" spans="2:2" x14ac:dyDescent="0.25">
      <c r="B222" s="64" t="s">
        <v>1659</v>
      </c>
    </row>
    <row r="223" spans="2:2" x14ac:dyDescent="0.25">
      <c r="B223" s="61" t="s">
        <v>1721</v>
      </c>
    </row>
    <row r="224" spans="2:2" x14ac:dyDescent="0.25">
      <c r="B224" s="64" t="s">
        <v>1722</v>
      </c>
    </row>
    <row r="225" spans="2:2" x14ac:dyDescent="0.25">
      <c r="B225" s="62" t="s">
        <v>1723</v>
      </c>
    </row>
    <row r="226" spans="2:2" x14ac:dyDescent="0.25">
      <c r="B226" s="64" t="s">
        <v>1724</v>
      </c>
    </row>
    <row r="227" spans="2:2" x14ac:dyDescent="0.25">
      <c r="B227" s="61" t="s">
        <v>1725</v>
      </c>
    </row>
    <row r="228" spans="2:2" x14ac:dyDescent="0.25">
      <c r="B228" s="64" t="s">
        <v>1726</v>
      </c>
    </row>
    <row r="229" spans="2:2" x14ac:dyDescent="0.25">
      <c r="B229" s="62" t="s">
        <v>1727</v>
      </c>
    </row>
    <row r="230" spans="2:2" x14ac:dyDescent="0.25">
      <c r="B230" s="64" t="s">
        <v>1645</v>
      </c>
    </row>
    <row r="231" spans="2:2" x14ac:dyDescent="0.25">
      <c r="B231" s="61" t="s">
        <v>1728</v>
      </c>
    </row>
    <row r="232" spans="2:2" x14ac:dyDescent="0.25">
      <c r="B232" s="64" t="s">
        <v>1729</v>
      </c>
    </row>
    <row r="233" spans="2:2" x14ac:dyDescent="0.25">
      <c r="B233" s="62" t="s">
        <v>1730</v>
      </c>
    </row>
    <row r="234" spans="2:2" x14ac:dyDescent="0.25">
      <c r="B234" s="64" t="s">
        <v>1731</v>
      </c>
    </row>
    <row r="235" spans="2:2" x14ac:dyDescent="0.25">
      <c r="B235" s="61" t="s">
        <v>1732</v>
      </c>
    </row>
    <row r="236" spans="2:2" x14ac:dyDescent="0.25">
      <c r="B236" s="64" t="s">
        <v>1733</v>
      </c>
    </row>
    <row r="237" spans="2:2" x14ac:dyDescent="0.25">
      <c r="B237" s="62" t="s">
        <v>1734</v>
      </c>
    </row>
    <row r="238" spans="2:2" x14ac:dyDescent="0.25">
      <c r="B238" s="64" t="s">
        <v>1711</v>
      </c>
    </row>
    <row r="239" spans="2:2" x14ac:dyDescent="0.25">
      <c r="B239" s="61" t="s">
        <v>1735</v>
      </c>
    </row>
    <row r="240" spans="2:2" x14ac:dyDescent="0.25">
      <c r="B240" s="64" t="s">
        <v>1736</v>
      </c>
    </row>
    <row r="241" spans="2:2" x14ac:dyDescent="0.25">
      <c r="B241" s="62" t="s">
        <v>1737</v>
      </c>
    </row>
    <row r="242" spans="2:2" x14ac:dyDescent="0.25">
      <c r="B242" s="64" t="s">
        <v>1738</v>
      </c>
    </row>
    <row r="243" spans="2:2" x14ac:dyDescent="0.25">
      <c r="B243" s="64" t="s">
        <v>1739</v>
      </c>
    </row>
    <row r="244" spans="2:2" x14ac:dyDescent="0.25">
      <c r="B244" s="61" t="s">
        <v>1740</v>
      </c>
    </row>
    <row r="245" spans="2:2" x14ac:dyDescent="0.25">
      <c r="B245" s="64" t="s">
        <v>1741</v>
      </c>
    </row>
    <row r="246" spans="2:2" x14ac:dyDescent="0.25">
      <c r="B246" s="62" t="s">
        <v>1742</v>
      </c>
    </row>
    <row r="247" spans="2:2" x14ac:dyDescent="0.25">
      <c r="B247" s="64" t="s">
        <v>1743</v>
      </c>
    </row>
    <row r="248" spans="2:2" x14ac:dyDescent="0.25">
      <c r="B248" s="64" t="s">
        <v>1744</v>
      </c>
    </row>
    <row r="249" spans="2:2" x14ac:dyDescent="0.25">
      <c r="B249" s="61" t="s">
        <v>1745</v>
      </c>
    </row>
    <row r="250" spans="2:2" x14ac:dyDescent="0.25">
      <c r="B250" s="61" t="s">
        <v>1746</v>
      </c>
    </row>
    <row r="251" spans="2:2" x14ac:dyDescent="0.25">
      <c r="B251" s="64" t="s">
        <v>1747</v>
      </c>
    </row>
    <row r="252" spans="2:2" x14ac:dyDescent="0.25">
      <c r="B252" s="64" t="s">
        <v>1748</v>
      </c>
    </row>
    <row r="253" spans="2:2" x14ac:dyDescent="0.25">
      <c r="B253" s="64" t="s">
        <v>1749</v>
      </c>
    </row>
    <row r="254" spans="2:2" x14ac:dyDescent="0.25">
      <c r="B254" s="64" t="s">
        <v>1750</v>
      </c>
    </row>
    <row r="255" spans="2:2" x14ac:dyDescent="0.25">
      <c r="B255" s="61" t="s">
        <v>1751</v>
      </c>
    </row>
    <row r="256" spans="2:2" x14ac:dyDescent="0.25">
      <c r="B256" s="64" t="s">
        <v>1752</v>
      </c>
    </row>
    <row r="257" spans="2:2" x14ac:dyDescent="0.25">
      <c r="B257" s="64" t="s">
        <v>1753</v>
      </c>
    </row>
    <row r="258" spans="2:2" x14ac:dyDescent="0.25">
      <c r="B258" s="64" t="s">
        <v>1754</v>
      </c>
    </row>
    <row r="259" spans="2:2" x14ac:dyDescent="0.25">
      <c r="B259" s="64" t="s">
        <v>1755</v>
      </c>
    </row>
    <row r="260" spans="2:2" x14ac:dyDescent="0.25">
      <c r="B260" s="61" t="s">
        <v>1756</v>
      </c>
    </row>
    <row r="261" spans="2:2" x14ac:dyDescent="0.25">
      <c r="B261" s="64" t="s">
        <v>1757</v>
      </c>
    </row>
    <row r="262" spans="2:2" x14ac:dyDescent="0.25">
      <c r="B262" s="64" t="s">
        <v>1758</v>
      </c>
    </row>
    <row r="263" spans="2:2" x14ac:dyDescent="0.25">
      <c r="B263" s="64" t="s">
        <v>1759</v>
      </c>
    </row>
    <row r="264" spans="2:2" x14ac:dyDescent="0.25">
      <c r="B264" s="64" t="s">
        <v>1760</v>
      </c>
    </row>
    <row r="265" spans="2:2" x14ac:dyDescent="0.25">
      <c r="B265" s="61" t="s">
        <v>1761</v>
      </c>
    </row>
    <row r="266" spans="2:2" x14ac:dyDescent="0.25">
      <c r="B266" s="64" t="s">
        <v>1762</v>
      </c>
    </row>
    <row r="267" spans="2:2" x14ac:dyDescent="0.25">
      <c r="B267" s="64" t="s">
        <v>1763</v>
      </c>
    </row>
    <row r="268" spans="2:2" x14ac:dyDescent="0.25">
      <c r="B268" s="64" t="s">
        <v>1764</v>
      </c>
    </row>
    <row r="269" spans="2:2" x14ac:dyDescent="0.25">
      <c r="B269" s="64" t="s">
        <v>1765</v>
      </c>
    </row>
    <row r="270" spans="2:2" x14ac:dyDescent="0.25">
      <c r="B270" s="61" t="s">
        <v>1766</v>
      </c>
    </row>
    <row r="271" spans="2:2" x14ac:dyDescent="0.25">
      <c r="B271" s="64" t="s">
        <v>1767</v>
      </c>
    </row>
    <row r="272" spans="2:2" x14ac:dyDescent="0.25">
      <c r="B272" s="64" t="s">
        <v>1768</v>
      </c>
    </row>
    <row r="273" spans="2:2" x14ac:dyDescent="0.25">
      <c r="B273" s="64" t="s">
        <v>1769</v>
      </c>
    </row>
    <row r="274" spans="2:2" x14ac:dyDescent="0.25">
      <c r="B274" s="64" t="s">
        <v>1770</v>
      </c>
    </row>
    <row r="275" spans="2:2" x14ac:dyDescent="0.25">
      <c r="B275" s="61" t="s">
        <v>1771</v>
      </c>
    </row>
    <row r="276" spans="2:2" x14ac:dyDescent="0.25">
      <c r="B276" s="61" t="s">
        <v>1772</v>
      </c>
    </row>
    <row r="277" spans="2:2" x14ac:dyDescent="0.25">
      <c r="B277" s="64" t="s">
        <v>1773</v>
      </c>
    </row>
    <row r="278" spans="2:2" x14ac:dyDescent="0.25">
      <c r="B278" s="64" t="s">
        <v>1774</v>
      </c>
    </row>
    <row r="279" spans="2:2" x14ac:dyDescent="0.25">
      <c r="B279" s="64" t="s">
        <v>1775</v>
      </c>
    </row>
    <row r="280" spans="2:2" x14ac:dyDescent="0.25">
      <c r="B280" s="62" t="s">
        <v>1776</v>
      </c>
    </row>
    <row r="281" spans="2:2" x14ac:dyDescent="0.25">
      <c r="B281" s="61" t="s">
        <v>1777</v>
      </c>
    </row>
    <row r="282" spans="2:2" x14ac:dyDescent="0.25">
      <c r="B282" s="64" t="s">
        <v>1778</v>
      </c>
    </row>
    <row r="283" spans="2:2" x14ac:dyDescent="0.25">
      <c r="B283" s="64" t="s">
        <v>1779</v>
      </c>
    </row>
    <row r="284" spans="2:2" x14ac:dyDescent="0.25">
      <c r="B284" s="64" t="s">
        <v>1702</v>
      </c>
    </row>
    <row r="285" spans="2:2" x14ac:dyDescent="0.25">
      <c r="B285" s="64" t="s">
        <v>1780</v>
      </c>
    </row>
    <row r="286" spans="2:2" x14ac:dyDescent="0.25">
      <c r="B286" s="61" t="s">
        <v>1781</v>
      </c>
    </row>
    <row r="287" spans="2:2" x14ac:dyDescent="0.25">
      <c r="B287" s="61" t="s">
        <v>1782</v>
      </c>
    </row>
    <row r="288" spans="2:2" x14ac:dyDescent="0.25">
      <c r="B288" s="64" t="s">
        <v>1679</v>
      </c>
    </row>
    <row r="289" spans="2:2" x14ac:dyDescent="0.25">
      <c r="B289" s="64" t="s">
        <v>1783</v>
      </c>
    </row>
    <row r="290" spans="2:2" x14ac:dyDescent="0.25">
      <c r="B290" s="64" t="s">
        <v>1784</v>
      </c>
    </row>
    <row r="291" spans="2:2" x14ac:dyDescent="0.25">
      <c r="B291" s="62" t="s">
        <v>1785</v>
      </c>
    </row>
    <row r="292" spans="2:2" x14ac:dyDescent="0.25">
      <c r="B292" s="61" t="s">
        <v>1786</v>
      </c>
    </row>
    <row r="293" spans="2:2" x14ac:dyDescent="0.25">
      <c r="B293" s="64" t="s">
        <v>1787</v>
      </c>
    </row>
    <row r="294" spans="2:2" x14ac:dyDescent="0.25">
      <c r="B294" s="64" t="s">
        <v>1783</v>
      </c>
    </row>
    <row r="295" spans="2:2" x14ac:dyDescent="0.25">
      <c r="B295" s="64" t="s">
        <v>1784</v>
      </c>
    </row>
    <row r="296" spans="2:2" x14ac:dyDescent="0.25">
      <c r="B296" s="62" t="s">
        <v>1785</v>
      </c>
    </row>
    <row r="297" spans="2:2" x14ac:dyDescent="0.25">
      <c r="B297" s="61" t="s">
        <v>1788</v>
      </c>
    </row>
    <row r="298" spans="2:2" x14ac:dyDescent="0.25">
      <c r="B298" s="64" t="s">
        <v>1789</v>
      </c>
    </row>
    <row r="299" spans="2:2" x14ac:dyDescent="0.25">
      <c r="B299" s="64" t="s">
        <v>1790</v>
      </c>
    </row>
    <row r="300" spans="2:2" x14ac:dyDescent="0.25">
      <c r="B300" s="64" t="s">
        <v>1784</v>
      </c>
    </row>
    <row r="301" spans="2:2" x14ac:dyDescent="0.25">
      <c r="B301" s="64" t="s">
        <v>1791</v>
      </c>
    </row>
    <row r="302" spans="2:2" x14ac:dyDescent="0.25">
      <c r="B302" s="61" t="s">
        <v>1792</v>
      </c>
    </row>
    <row r="303" spans="2:2" x14ac:dyDescent="0.25">
      <c r="B303" s="61" t="s">
        <v>1793</v>
      </c>
    </row>
    <row r="304" spans="2:2" x14ac:dyDescent="0.25">
      <c r="B304" s="64" t="s">
        <v>1794</v>
      </c>
    </row>
    <row r="305" spans="2:2" x14ac:dyDescent="0.25">
      <c r="B305" s="64" t="s">
        <v>1795</v>
      </c>
    </row>
    <row r="306" spans="2:2" x14ac:dyDescent="0.25">
      <c r="B306" s="64" t="s">
        <v>1711</v>
      </c>
    </row>
    <row r="307" spans="2:2" x14ac:dyDescent="0.25">
      <c r="B307" s="62" t="s">
        <v>1796</v>
      </c>
    </row>
    <row r="308" spans="2:2" x14ac:dyDescent="0.25">
      <c r="B308" s="61" t="s">
        <v>1797</v>
      </c>
    </row>
    <row r="309" spans="2:2" x14ac:dyDescent="0.25">
      <c r="B309" s="64" t="s">
        <v>1798</v>
      </c>
    </row>
    <row r="310" spans="2:2" x14ac:dyDescent="0.25">
      <c r="B310" s="64" t="s">
        <v>1758</v>
      </c>
    </row>
    <row r="311" spans="2:2" x14ac:dyDescent="0.25">
      <c r="B311" s="64" t="s">
        <v>1637</v>
      </c>
    </row>
    <row r="312" spans="2:2" x14ac:dyDescent="0.25">
      <c r="B312" s="62" t="s">
        <v>1796</v>
      </c>
    </row>
    <row r="313" spans="2:2" x14ac:dyDescent="0.25">
      <c r="B313" s="61" t="s">
        <v>1799</v>
      </c>
    </row>
    <row r="314" spans="2:2" x14ac:dyDescent="0.25">
      <c r="B314" s="63" t="s">
        <v>1800</v>
      </c>
    </row>
    <row r="315" spans="2:2" x14ac:dyDescent="0.25">
      <c r="B315" s="63" t="s">
        <v>1801</v>
      </c>
    </row>
    <row r="317" spans="2:2" x14ac:dyDescent="0.25">
      <c r="B317" s="61" t="s">
        <v>1802</v>
      </c>
    </row>
    <row r="318" spans="2:2" x14ac:dyDescent="0.25">
      <c r="B318" s="64" t="s">
        <v>1803</v>
      </c>
    </row>
    <row r="319" spans="2:2" x14ac:dyDescent="0.25">
      <c r="B319" s="64" t="s">
        <v>1804</v>
      </c>
    </row>
    <row r="320" spans="2:2" x14ac:dyDescent="0.25">
      <c r="B320" s="64" t="s">
        <v>1805</v>
      </c>
    </row>
    <row r="321" spans="2:2" x14ac:dyDescent="0.25">
      <c r="B321" s="62" t="s">
        <v>1806</v>
      </c>
    </row>
    <row r="323" spans="2:2" ht="15.75" thickBot="1" x14ac:dyDescent="0.3">
      <c r="B323" s="66" t="s">
        <v>1807</v>
      </c>
    </row>
    <row r="324" spans="2:2" x14ac:dyDescent="0.25">
      <c r="B324" s="61" t="s">
        <v>1808</v>
      </c>
    </row>
    <row r="325" spans="2:2" x14ac:dyDescent="0.25">
      <c r="B325" s="61" t="s">
        <v>1809</v>
      </c>
    </row>
    <row r="326" spans="2:2" x14ac:dyDescent="0.25">
      <c r="B326" s="65" t="s">
        <v>1810</v>
      </c>
    </row>
    <row r="327" spans="2:2" x14ac:dyDescent="0.25">
      <c r="B327" s="64" t="s">
        <v>1811</v>
      </c>
    </row>
    <row r="328" spans="2:2" x14ac:dyDescent="0.25">
      <c r="B328" s="64" t="s">
        <v>1812</v>
      </c>
    </row>
    <row r="329" spans="2:2" x14ac:dyDescent="0.25">
      <c r="B329" s="64" t="s">
        <v>1813</v>
      </c>
    </row>
    <row r="330" spans="2:2" x14ac:dyDescent="0.25">
      <c r="B330" s="64" t="s">
        <v>1814</v>
      </c>
    </row>
    <row r="331" spans="2:2" x14ac:dyDescent="0.25">
      <c r="B331" s="64" t="s">
        <v>1815</v>
      </c>
    </row>
    <row r="332" spans="2:2" x14ac:dyDescent="0.25">
      <c r="B332" s="64" t="s">
        <v>1816</v>
      </c>
    </row>
    <row r="333" spans="2:2" x14ac:dyDescent="0.25">
      <c r="B333" s="64" t="s">
        <v>1817</v>
      </c>
    </row>
    <row r="334" spans="2:2" x14ac:dyDescent="0.25">
      <c r="B334" s="64" t="s">
        <v>1818</v>
      </c>
    </row>
    <row r="335" spans="2:2" x14ac:dyDescent="0.25">
      <c r="B335" s="63" t="s">
        <v>1819</v>
      </c>
    </row>
    <row r="336" spans="2:2" x14ac:dyDescent="0.25">
      <c r="B336" s="62" t="s">
        <v>1820</v>
      </c>
    </row>
    <row r="337" spans="2:2" x14ac:dyDescent="0.25">
      <c r="B337" s="62" t="s">
        <v>1821</v>
      </c>
    </row>
    <row r="338" spans="2:2" x14ac:dyDescent="0.25">
      <c r="B338" s="62" t="s">
        <v>1822</v>
      </c>
    </row>
    <row r="339" spans="2:2" x14ac:dyDescent="0.25">
      <c r="B339" s="62" t="s">
        <v>1823</v>
      </c>
    </row>
    <row r="340" spans="2:2" x14ac:dyDescent="0.25">
      <c r="B340" s="67" t="s">
        <v>1824</v>
      </c>
    </row>
    <row r="341" spans="2:2" x14ac:dyDescent="0.25">
      <c r="B341" s="62" t="s">
        <v>1825</v>
      </c>
    </row>
    <row r="342" spans="2:2" x14ac:dyDescent="0.25">
      <c r="B342" s="62" t="s">
        <v>1826</v>
      </c>
    </row>
    <row r="343" spans="2:2" x14ac:dyDescent="0.25">
      <c r="B343" s="67" t="s">
        <v>1827</v>
      </c>
    </row>
    <row r="344" spans="2:2" x14ac:dyDescent="0.25">
      <c r="B344" s="64" t="s">
        <v>1828</v>
      </c>
    </row>
    <row r="345" spans="2:2" x14ac:dyDescent="0.25">
      <c r="B345" s="64" t="s">
        <v>1829</v>
      </c>
    </row>
    <row r="346" spans="2:2" x14ac:dyDescent="0.25">
      <c r="B346" s="62" t="s">
        <v>1830</v>
      </c>
    </row>
    <row r="347" spans="2:2" x14ac:dyDescent="0.25">
      <c r="B347" s="62" t="s">
        <v>1831</v>
      </c>
    </row>
    <row r="348" spans="2:2" x14ac:dyDescent="0.25">
      <c r="B348" s="62" t="s">
        <v>1832</v>
      </c>
    </row>
  </sheetData>
  <hyperlinks>
    <hyperlink ref="B89" r:id="rId1" tooltip="Edit section: Chromatic dragons" display="https://en.wikipedia.org/w/index.php?title=Dragon_(Dungeons_%26_Dragons)&amp;action=edit&amp;section=18" xr:uid="{00000000-0004-0000-0800-000000000000}"/>
    <hyperlink ref="B90" r:id="rId2" tooltip="Chromatic dragon" display="https://en.wikipedia.org/wiki/Chromatic_dragon" xr:uid="{00000000-0004-0000-0800-000001000000}"/>
    <hyperlink ref="B92" r:id="rId3" tooltip="Edit section: Metallic dragons" display="https://en.wikipedia.org/w/index.php?title=Dragon_(Dungeons_%26_Dragons)&amp;action=edit&amp;section=19" xr:uid="{00000000-0004-0000-0800-000002000000}"/>
    <hyperlink ref="B93" r:id="rId4" tooltip="Metallic dragon" display="https://en.wikipedia.org/wiki/Metallic_dragon" xr:uid="{00000000-0004-0000-0800-000003000000}"/>
    <hyperlink ref="B94" r:id="rId5" tooltip="Bahamut (Dungeons &amp; Dragons)" display="https://en.wikipedia.org/wiki/Bahamut_(Dungeons_%26_Dragons)" xr:uid="{00000000-0004-0000-0800-000004000000}"/>
    <hyperlink ref="B95" r:id="rId6" tooltip="Edit section: Gem dragons" display="https://en.wikipedia.org/w/index.php?title=Dragon_(Dungeons_%26_Dragons)&amp;action=edit&amp;section=20" xr:uid="{00000000-0004-0000-0800-000005000000}"/>
    <hyperlink ref="B96" r:id="rId7" tooltip="Gem dragon" display="https://en.wikipedia.org/wiki/Gem_dragon" xr:uid="{00000000-0004-0000-0800-000006000000}"/>
    <hyperlink ref="B97" r:id="rId8" tooltip="Sardior" display="https://en.wikipedia.org/wiki/Sardior" xr:uid="{00000000-0004-0000-0800-000007000000}"/>
    <hyperlink ref="B98" r:id="rId9" tooltip="Edit section: Lung dragons" display="https://en.wikipedia.org/w/index.php?title=Dragon_(Dungeons_%26_Dragons)&amp;action=edit&amp;section=21" xr:uid="{00000000-0004-0000-0800-000008000000}"/>
    <hyperlink ref="B99" r:id="rId10" tooltip="Lung dragon" display="https://en.wikipedia.org/wiki/Lung_dragon" xr:uid="{00000000-0004-0000-0800-000009000000}"/>
    <hyperlink ref="B102" r:id="rId11" tooltip="Edit section: Ferrous dragons" display="https://en.wikipedia.org/w/index.php?title=Dragon_(Dungeons_%26_Dragons)&amp;action=edit&amp;section=22" xr:uid="{00000000-0004-0000-0800-00000A000000}"/>
    <hyperlink ref="B104" r:id="rId12" tooltip="Edit section: Chromium Dragon" display="https://en.wikipedia.org/w/index.php?title=Dragon_(Dungeons_%26_Dragons)&amp;action=edit&amp;section=23" xr:uid="{00000000-0004-0000-0800-00000B000000}"/>
    <hyperlink ref="B109" r:id="rId13" tooltip="Dragon (magazine)" display="https://en.wikipedia.org/wiki/Dragon_(magazine)" xr:uid="{00000000-0004-0000-0800-00000C000000}"/>
    <hyperlink ref="B111" r:id="rId14" tooltip="Edit section: Cobalt Dragon" display="https://en.wikipedia.org/w/index.php?title=Dragon_(Dungeons_%26_Dragons)&amp;action=edit&amp;section=24" xr:uid="{00000000-0004-0000-0800-00000D000000}"/>
    <hyperlink ref="B116" r:id="rId15" tooltip="Dragon (magazine)" display="https://en.wikipedia.org/wiki/Dragon_(magazine)" xr:uid="{00000000-0004-0000-0800-00000E000000}"/>
    <hyperlink ref="B118" r:id="rId16" tooltip="Edit section: Iron Dragon" display="https://en.wikipedia.org/w/index.php?title=Dragon_(Dungeons_%26_Dragons)&amp;action=edit&amp;section=25" xr:uid="{00000000-0004-0000-0800-00000F000000}"/>
    <hyperlink ref="B123" r:id="rId17" tooltip="Dragon (magazine)" display="https://en.wikipedia.org/wiki/Dragon_(magazine)" xr:uid="{00000000-0004-0000-0800-000010000000}"/>
    <hyperlink ref="B124" r:id="rId18" tooltip="Edit section: Nickel Dragon" display="https://en.wikipedia.org/w/index.php?title=Dragon_(Dungeons_%26_Dragons)&amp;action=edit&amp;section=26" xr:uid="{00000000-0004-0000-0800-000011000000}"/>
    <hyperlink ref="B129" r:id="rId19" tooltip="Dragon (magazine)" display="https://en.wikipedia.org/wiki/Dragon_(magazine)" xr:uid="{00000000-0004-0000-0800-000012000000}"/>
    <hyperlink ref="B131" r:id="rId20" tooltip="Edit section: Tungsten Dragon" display="https://en.wikipedia.org/w/index.php?title=Dragon_(Dungeons_%26_Dragons)&amp;action=edit&amp;section=27" xr:uid="{00000000-0004-0000-0800-000013000000}"/>
    <hyperlink ref="B136" r:id="rId21" tooltip="Dragon (magazine)" display="https://en.wikipedia.org/wiki/Dragon_(magazine)" xr:uid="{00000000-0004-0000-0800-000014000000}"/>
    <hyperlink ref="B138" r:id="rId22" tooltip="Edit section: Planar dragons" display="https://en.wikipedia.org/w/index.php?title=Dragon_(Dungeons_%26_Dragons)&amp;action=edit&amp;section=28" xr:uid="{00000000-0004-0000-0800-000015000000}"/>
    <hyperlink ref="B139" r:id="rId23" tooltip="Fiendish dragon" display="https://en.wikipedia.org/wiki/Fiendish_dragon" xr:uid="{00000000-0004-0000-0800-000016000000}"/>
    <hyperlink ref="B140" r:id="rId24" tooltip="Outer Plane" display="https://en.wikipedia.org/wiki/Outer_Plane" xr:uid="{00000000-0004-0000-0800-000017000000}"/>
    <hyperlink ref="B142" r:id="rId25" tooltip="Edit section: Shadow dragon" display="https://en.wikipedia.org/w/index.php?title=Dragon_(Dungeons_%26_Dragons)&amp;action=edit&amp;section=29" xr:uid="{00000000-0004-0000-0800-000018000000}"/>
    <hyperlink ref="B143" r:id="rId26" tooltip="Shadow dragon" display="https://en.wikipedia.org/wiki/Shadow_dragon" xr:uid="{00000000-0004-0000-0800-000019000000}"/>
    <hyperlink ref="B149" r:id="rId27" tooltip="Edit section: Adamantite dragon" display="https://en.wikipedia.org/w/index.php?title=Dragon_(Dungeons_%26_Dragons)&amp;action=edit&amp;section=30" xr:uid="{00000000-0004-0000-0800-00001A000000}"/>
    <hyperlink ref="B151" r:id="rId28" tooltip="Bytopia" display="https://en.wikipedia.org/wiki/Bytopia" xr:uid="{00000000-0004-0000-0800-00001B000000}"/>
    <hyperlink ref="B163" r:id="rId29" tooltip="Edit section: Arboreal dragon" display="https://en.wikipedia.org/w/index.php?title=Dragon_(Dungeons_%26_Dragons)&amp;action=edit&amp;section=31" xr:uid="{00000000-0004-0000-0800-00001C000000}"/>
    <hyperlink ref="B165" r:id="rId30" tooltip="Arborea (Dungeons &amp; Dragons)" display="https://en.wikipedia.org/wiki/Arborea_(Dungeons_%26_Dragons)" xr:uid="{00000000-0004-0000-0800-00001D000000}"/>
    <hyperlink ref="B167" r:id="rId31" tooltip="Edit section: Astral dragon" display="https://en.wikipedia.org/w/index.php?title=Dragon_(Dungeons_%26_Dragons)&amp;action=edit&amp;section=32" xr:uid="{00000000-0004-0000-0800-00001E000000}"/>
    <hyperlink ref="B169" r:id="rId32" tooltip="Astral Plane (Dungeons &amp; Dragons)" display="https://en.wikipedia.org/wiki/Astral_Plane_(Dungeons_%26_Dragons)" xr:uid="{00000000-0004-0000-0800-00001F000000}"/>
    <hyperlink ref="B171" r:id="rId33" tooltip="Edit section: Axial dragon" display="https://en.wikipedia.org/w/index.php?title=Dragon_(Dungeons_%26_Dragons)&amp;action=edit&amp;section=33" xr:uid="{00000000-0004-0000-0800-000020000000}"/>
    <hyperlink ref="B173" r:id="rId34" tooltip="Mechanus" display="https://en.wikipedia.org/wiki/Mechanus" xr:uid="{00000000-0004-0000-0800-000021000000}"/>
    <hyperlink ref="B176" r:id="rId35" tooltip="Edit section: Battle dragon" display="https://en.wikipedia.org/w/index.php?title=Dragon_(Dungeons_%26_Dragons)&amp;action=edit&amp;section=34" xr:uid="{00000000-0004-0000-0800-000022000000}"/>
    <hyperlink ref="B178" r:id="rId36" tooltip="Ysgard" display="https://en.wikipedia.org/wiki/Ysgard" xr:uid="{00000000-0004-0000-0800-000023000000}"/>
    <hyperlink ref="B180" r:id="rId37" tooltip="Edit section: Beast dragon" display="https://en.wikipedia.org/w/index.php?title=Dragon_(Dungeons_%26_Dragons)&amp;action=edit&amp;section=35" xr:uid="{00000000-0004-0000-0800-000024000000}"/>
    <hyperlink ref="B182" r:id="rId38" tooltip="Beastlands" display="https://en.wikipedia.org/wiki/Beastlands" xr:uid="{00000000-0004-0000-0800-000025000000}"/>
    <hyperlink ref="B184" r:id="rId39" tooltip="Edit section: Chaos dragon" display="https://en.wikipedia.org/w/index.php?title=Dragon_(Dungeons_%26_Dragons)&amp;action=edit&amp;section=36" xr:uid="{00000000-0004-0000-0800-000026000000}"/>
    <hyperlink ref="B186" r:id="rId40" tooltip="Limbo (Dungeons &amp; Dragons)" display="https://en.wikipedia.org/wiki/Limbo_(Dungeons_%26_Dragons)" xr:uid="{00000000-0004-0000-0800-000027000000}"/>
    <hyperlink ref="B188" r:id="rId41" tooltip="Edit section: Chole dragon" display="https://en.wikipedia.org/w/index.php?title=Dragon_(Dungeons_%26_Dragons)&amp;action=edit&amp;section=37" xr:uid="{00000000-0004-0000-0800-000028000000}"/>
    <hyperlink ref="B190" r:id="rId42" tooltip="Abyss (Dungeons &amp; Dragons)" display="https://en.wikipedia.org/wiki/Abyss_(Dungeons_%26_Dragons)" xr:uid="{00000000-0004-0000-0800-000029000000}"/>
    <hyperlink ref="B192" r:id="rId43" tooltip="Edit section: Concordant dragon" display="https://en.wikipedia.org/w/index.php?title=Dragon_(Dungeons_%26_Dragons)&amp;action=edit&amp;section=38" xr:uid="{00000000-0004-0000-0800-00002A000000}"/>
    <hyperlink ref="B194" r:id="rId44" tooltip="Outlands (Dungeons &amp; Dragons)" display="https://en.wikipedia.org/wiki/Outlands_(Dungeons_%26_Dragons)" xr:uid="{00000000-0004-0000-0800-00002B000000}"/>
    <hyperlink ref="B196" r:id="rId45" tooltip="Edit section: Ectoplasmic dragon" display="https://en.wikipedia.org/w/index.php?title=Dragon_(Dungeons_%26_Dragons)&amp;action=edit&amp;section=39" xr:uid="{00000000-0004-0000-0800-00002C000000}"/>
    <hyperlink ref="B198" r:id="rId46" tooltip="Astral Plane (Dungeons &amp; Dragons)" display="https://en.wikipedia.org/wiki/Astral_Plane_(Dungeons_%26_Dragons)" xr:uid="{00000000-0004-0000-0800-00002D000000}"/>
    <hyperlink ref="B200" r:id="rId47" tooltip="Edit section: Elysian dragon" display="https://en.wikipedia.org/w/index.php?title=Dragon_(Dungeons_%26_Dragons)&amp;action=edit&amp;section=40" xr:uid="{00000000-0004-0000-0800-00002E000000}"/>
    <hyperlink ref="B202" r:id="rId48" tooltip="Elysium (Dungeons &amp; Dragons)" display="https://en.wikipedia.org/wiki/Elysium_(Dungeons_%26_Dragons)" xr:uid="{00000000-0004-0000-0800-00002F000000}"/>
    <hyperlink ref="B204" r:id="rId49" tooltip="Edit section: Ethereal dragon" display="https://en.wikipedia.org/w/index.php?title=Dragon_(Dungeons_%26_Dragons)&amp;action=edit&amp;section=41" xr:uid="{00000000-0004-0000-0800-000030000000}"/>
    <hyperlink ref="B208" r:id="rId50" tooltip="Edit section: Gloom dragon" display="https://en.wikipedia.org/w/index.php?title=Dragon_(Dungeons_%26_Dragons)&amp;action=edit&amp;section=42" xr:uid="{00000000-0004-0000-0800-000031000000}"/>
    <hyperlink ref="B210" r:id="rId51" tooltip="Gray Waste" display="https://en.wikipedia.org/wiki/Gray_Waste" xr:uid="{00000000-0004-0000-0800-000032000000}"/>
    <hyperlink ref="B212" r:id="rId52" tooltip="Edit section: Howling dragon" display="https://en.wikipedia.org/w/index.php?title=Dragon_(Dungeons_%26_Dragons)&amp;action=edit&amp;section=43" xr:uid="{00000000-0004-0000-0800-000033000000}"/>
    <hyperlink ref="B214" r:id="rId53" tooltip="Pandemonium (Dungeons &amp; Dragons)" display="https://en.wikipedia.org/wiki/Pandemonium_(Dungeons_%26_Dragons)" xr:uid="{00000000-0004-0000-0800-000034000000}"/>
    <hyperlink ref="B216" r:id="rId54" tooltip="Edit section: Kodragon" display="https://en.wikipedia.org/w/index.php?title=Dragon_(Dungeons_%26_Dragons)&amp;action=edit&amp;section=44" xr:uid="{00000000-0004-0000-0800-000035000000}"/>
    <hyperlink ref="B218" r:id="rId55" tooltip="Astral Plane (Dungeons &amp; Dragons)" display="https://en.wikipedia.org/wiki/Astral_Plane_(Dungeons_%26_Dragons)" xr:uid="{00000000-0004-0000-0800-000036000000}"/>
    <hyperlink ref="B219" r:id="rId56" tooltip="Edit section: Oceanus dragon" display="https://en.wikipedia.org/w/index.php?title=Dragon_(Dungeons_%26_Dragons)&amp;action=edit&amp;section=45" xr:uid="{00000000-0004-0000-0800-000037000000}"/>
    <hyperlink ref="B221" r:id="rId57" location="Standard_D&amp;D_cosmology" tooltip="Outer planes" display="https://en.wikipedia.org/wiki/Outer_planes - Standard_D&amp;D_cosmology" xr:uid="{00000000-0004-0000-0800-000038000000}"/>
    <hyperlink ref="B223" r:id="rId58" tooltip="Edit section: Pyroclastic dragon" display="https://en.wikipedia.org/w/index.php?title=Dragon_(Dungeons_%26_Dragons)&amp;action=edit&amp;section=46" xr:uid="{00000000-0004-0000-0800-000039000000}"/>
    <hyperlink ref="B225" r:id="rId59" tooltip="Gehenna (Dungeons &amp; Dragons)" display="https://en.wikipedia.org/wiki/Gehenna_(Dungeons_%26_Dragons)" xr:uid="{00000000-0004-0000-0800-00003A000000}"/>
    <hyperlink ref="B227" r:id="rId60" tooltip="Edit section: Radiant dragon" display="https://en.wikipedia.org/w/index.php?title=Dragon_(Dungeons_%26_Dragons)&amp;action=edit&amp;section=47" xr:uid="{00000000-0004-0000-0800-00003B000000}"/>
    <hyperlink ref="B229" r:id="rId61" tooltip="Mount Celestia" display="https://en.wikipedia.org/wiki/Mount_Celestia" xr:uid="{00000000-0004-0000-0800-00003C000000}"/>
    <hyperlink ref="B231" r:id="rId62" tooltip="Edit section: Rust dragon" display="https://en.wikipedia.org/w/index.php?title=Dragon_(Dungeons_%26_Dragons)&amp;action=edit&amp;section=48" xr:uid="{00000000-0004-0000-0800-00003D000000}"/>
    <hyperlink ref="B233" r:id="rId63" tooltip="Acheron (Dungeons &amp; Dragons)" display="https://en.wikipedia.org/wiki/Acheron_(Dungeons_%26_Dragons)" xr:uid="{00000000-0004-0000-0800-00003E000000}"/>
    <hyperlink ref="B235" r:id="rId64" tooltip="Edit section: Styx dragon" display="https://en.wikipedia.org/w/index.php?title=Dragon_(Dungeons_%26_Dragons)&amp;action=edit&amp;section=49" xr:uid="{00000000-0004-0000-0800-00003F000000}"/>
    <hyperlink ref="B237" r:id="rId65" location="Standard_D&amp;D_cosmology" tooltip="Outer planes" display="https://en.wikipedia.org/wiki/Outer_planes - Standard_D&amp;D_cosmology" xr:uid="{00000000-0004-0000-0800-000040000000}"/>
    <hyperlink ref="B239" r:id="rId66" tooltip="Edit section: Tarterian dragon" display="https://en.wikipedia.org/w/index.php?title=Dragon_(Dungeons_%26_Dragons)&amp;action=edit&amp;section=50" xr:uid="{00000000-0004-0000-0800-000041000000}"/>
    <hyperlink ref="B241" r:id="rId67" tooltip="Carceri (Dungeons &amp; Dragons)" display="https://en.wikipedia.org/wiki/Carceri_(Dungeons_%26_Dragons)" xr:uid="{00000000-0004-0000-0800-000042000000}"/>
    <hyperlink ref="B244" r:id="rId68" tooltip="Edit section: Hellfire Wyrm" display="https://en.wikipedia.org/w/index.php?title=Dragon_(Dungeons_%26_Dragons)&amp;action=edit&amp;section=51" xr:uid="{00000000-0004-0000-0800-000043000000}"/>
    <hyperlink ref="B246" r:id="rId69" tooltip="Baator" display="https://en.wikipedia.org/wiki/Baator" xr:uid="{00000000-0004-0000-0800-000044000000}"/>
    <hyperlink ref="B249" r:id="rId70" tooltip="Edit section: Faerûnian dragons" display="https://en.wikipedia.org/w/index.php?title=Dragon_(Dungeons_%26_Dragons)&amp;action=edit&amp;section=52" xr:uid="{00000000-0004-0000-0800-000045000000}"/>
    <hyperlink ref="B250" r:id="rId71" tooltip="Edit section: Brown dragon" display="https://en.wikipedia.org/w/index.php?title=Dragon_(Dungeons_%26_Dragons)&amp;action=edit&amp;section=53" xr:uid="{00000000-0004-0000-0800-000046000000}"/>
    <hyperlink ref="B255" r:id="rId72" tooltip="Edit section: Deep dragon" display="https://en.wikipedia.org/w/index.php?title=Dragon_(Dungeons_%26_Dragons)&amp;action=edit&amp;section=54" xr:uid="{00000000-0004-0000-0800-000047000000}"/>
    <hyperlink ref="B260" r:id="rId73" tooltip="Edit section: Fang dragon" display="https://en.wikipedia.org/w/index.php?title=Dragon_(Dungeons_%26_Dragons)&amp;action=edit&amp;section=55" xr:uid="{00000000-0004-0000-0800-000048000000}"/>
    <hyperlink ref="B265" r:id="rId74" tooltip="Edit section: Rattelyr dragon" display="https://en.wikipedia.org/w/index.php?title=Dragon_(Dungeons_%26_Dragons)&amp;action=edit&amp;section=56" xr:uid="{00000000-0004-0000-0800-000049000000}"/>
    <hyperlink ref="B270" r:id="rId75" tooltip="Edit section: Song dragon" display="https://en.wikipedia.org/w/index.php?title=Dragon_(Dungeons_%26_Dragons)&amp;action=edit&amp;section=57" xr:uid="{00000000-0004-0000-0800-00004A000000}"/>
    <hyperlink ref="B275" r:id="rId76" tooltip="Edit section: Independent dragons" display="https://en.wikipedia.org/w/index.php?title=Dragon_(Dungeons_%26_Dragons)&amp;action=edit&amp;section=58" xr:uid="{00000000-0004-0000-0800-00004B000000}"/>
    <hyperlink ref="B276" r:id="rId77" tooltip="Edit section: Incarnum dragon" display="https://en.wikipedia.org/w/index.php?title=Dragon_(Dungeons_%26_Dragons)&amp;action=edit&amp;section=59" xr:uid="{00000000-0004-0000-0800-00004C000000}"/>
    <hyperlink ref="B280" r:id="rId78" tooltip="Magic of Incarnum" display="https://en.wikipedia.org/wiki/Magic_of_Incarnum" xr:uid="{00000000-0004-0000-0800-00004D000000}"/>
    <hyperlink ref="B281" r:id="rId79" tooltip="Edit section: Sand dragon" display="https://en.wikipedia.org/w/index.php?title=Dragon_(Dungeons_%26_Dragons)&amp;action=edit&amp;section=60" xr:uid="{00000000-0004-0000-0800-00004E000000}"/>
    <hyperlink ref="B286" r:id="rId80" tooltip="Edit section: Epic dragons" display="https://en.wikipedia.org/w/index.php?title=Dragon_(Dungeons_%26_Dragons)&amp;action=edit&amp;section=61" xr:uid="{00000000-0004-0000-0800-00004F000000}"/>
    <hyperlink ref="B287" r:id="rId81" tooltip="Edit section: Force dragon" display="https://en.wikipedia.org/w/index.php?title=Dragon_(Dungeons_%26_Dragons)&amp;action=edit&amp;section=62" xr:uid="{00000000-0004-0000-0800-000050000000}"/>
    <hyperlink ref="B291" r:id="rId82" tooltip="Epic Level Handbook" display="https://en.wikipedia.org/wiki/Epic_Level_Handbook" xr:uid="{00000000-0004-0000-0800-000051000000}"/>
    <hyperlink ref="B292" r:id="rId83" tooltip="Edit section: Prismatic dragon" display="https://en.wikipedia.org/w/index.php?title=Dragon_(Dungeons_%26_Dragons)&amp;action=edit&amp;section=63" xr:uid="{00000000-0004-0000-0800-000052000000}"/>
    <hyperlink ref="B296" r:id="rId84" tooltip="Epic Level Handbook" display="https://en.wikipedia.org/wiki/Epic_Level_Handbook" xr:uid="{00000000-0004-0000-0800-000053000000}"/>
    <hyperlink ref="B297" r:id="rId85" tooltip="Edit section: Time dragon" display="https://en.wikipedia.org/w/index.php?title=Dragon_(Dungeons_%26_Dragons)&amp;action=edit&amp;section=64" xr:uid="{00000000-0004-0000-0800-000054000000}"/>
    <hyperlink ref="B302" r:id="rId86" tooltip="Edit section: Arcane dragons" display="https://en.wikipedia.org/w/index.php?title=Dragon_(Dungeons_%26_Dragons)&amp;action=edit&amp;section=65" xr:uid="{00000000-0004-0000-0800-000055000000}"/>
    <hyperlink ref="B303" r:id="rId87" tooltip="Edit section: Hex dragon" display="https://en.wikipedia.org/w/index.php?title=Dragon_(Dungeons_%26_Dragons)&amp;action=edit&amp;section=66" xr:uid="{00000000-0004-0000-0800-000056000000}"/>
    <hyperlink ref="B307" r:id="rId88" tooltip="Dragon (magazine)" display="https://en.wikipedia.org/wiki/Dragon_(magazine)" xr:uid="{00000000-0004-0000-0800-000057000000}"/>
    <hyperlink ref="B308" r:id="rId89" tooltip="Edit section: Tome dragon" display="https://en.wikipedia.org/w/index.php?title=Dragon_(Dungeons_%26_Dragons)&amp;action=edit&amp;section=67" xr:uid="{00000000-0004-0000-0800-000058000000}"/>
    <hyperlink ref="B312" r:id="rId90" tooltip="Dragon (magazine)" display="https://en.wikipedia.org/wiki/Dragon_(magazine)" xr:uid="{00000000-0004-0000-0800-000059000000}"/>
    <hyperlink ref="B313" r:id="rId91" tooltip="Edit section: Other dragons" display="https://en.wikipedia.org/w/index.php?title=Dragon_(Dungeons_%26_Dragons)&amp;action=edit&amp;section=68" xr:uid="{00000000-0004-0000-0800-00005A000000}"/>
    <hyperlink ref="B317" r:id="rId92" tooltip="Edit section: Cerilian dragon" display="https://en.wikipedia.org/w/index.php?title=Dragon_(Dungeons_%26_Dragons)&amp;action=edit&amp;section=69" xr:uid="{00000000-0004-0000-0800-00005B000000}"/>
    <hyperlink ref="B321" r:id="rId93" display="http://www.dndworlds.net/brwiki/index.php/BRCS:Chapter_nine/Creatures/Dragon%2C_Cerilian" xr:uid="{00000000-0004-0000-0800-00005C000000}"/>
    <hyperlink ref="B323" r:id="rId94" tooltip="Edit section: Lesser dragons" display="https://en.wikipedia.org/w/index.php?title=Dragon_(Dungeons_%26_Dragons)&amp;action=edit&amp;section=70" xr:uid="{00000000-0004-0000-0800-00005D000000}"/>
    <hyperlink ref="B324" r:id="rId95" tooltip="Edit section: Elemental Drakes" display="https://en.wikipedia.org/w/index.php?title=Dragon_(Dungeons_%26_Dragons)&amp;action=edit&amp;section=71" xr:uid="{00000000-0004-0000-0800-00005E000000}"/>
    <hyperlink ref="B325" r:id="rId96" tooltip="Jann (Dungeons &amp; Dragons)" display="https://en.wikipedia.org/wiki/Jann_(Dungeons_%26_Dragons)" xr:uid="{00000000-0004-0000-0800-00005F000000}"/>
    <hyperlink ref="B336" r:id="rId97" tooltip="Ambush drake" display="https://en.wikipedia.org/wiki/Ambush_drake" xr:uid="{00000000-0004-0000-0800-000060000000}"/>
    <hyperlink ref="B337" r:id="rId98" tooltip="Draconian (Dragonlance)" display="https://en.wikipedia.org/wiki/Draconian_(Dragonlance)" xr:uid="{00000000-0004-0000-0800-000061000000}"/>
    <hyperlink ref="B338" r:id="rId99" tooltip="Dracotaur" display="https://en.wikipedia.org/wiki/Dracotaur" xr:uid="{00000000-0004-0000-0800-000062000000}"/>
    <hyperlink ref="B339" r:id="rId100" tooltip="Dragon turtle (Dungeons &amp; Dragons)" display="https://en.wikipedia.org/wiki/Dragon_turtle_(Dungeons_%26_Dragons)" xr:uid="{00000000-0004-0000-0800-000063000000}"/>
    <hyperlink ref="B341" r:id="rId101" tooltip="Faerie dragon" display="https://en.wikipedia.org/wiki/Faerie_dragon" xr:uid="{00000000-0004-0000-0800-000064000000}"/>
    <hyperlink ref="B342" r:id="rId102" tooltip="Felldrake (page does not exist)" display="https://en.wikipedia.org/w/index.php?title=Felldrake&amp;action=edit&amp;redlink=1" xr:uid="{00000000-0004-0000-0800-000065000000}"/>
    <hyperlink ref="B346" r:id="rId103" tooltip="Spiretop dragon (page does not exist)" display="https://en.wikipedia.org/w/index.php?title=Spiretop_dragon&amp;action=edit&amp;redlink=1" xr:uid="{00000000-0004-0000-0800-000066000000}"/>
    <hyperlink ref="B347" r:id="rId104" tooltip="Wurm (Dungeons &amp; Dragons) (page does not exist)" display="https://en.wikipedia.org/w/index.php?title=Wurm_(Dungeons_%26_Dragons)&amp;action=edit&amp;redlink=1" xr:uid="{00000000-0004-0000-0800-000067000000}"/>
    <hyperlink ref="B348" r:id="rId105" tooltip="Wyvern (Dungeons &amp; Dragons)" display="https://en.wikipedia.org/wiki/Wyvern_(Dungeons_%26_Dragons)" xr:uid="{00000000-0004-0000-0800-000068000000}"/>
  </hyperlinks>
  <pageMargins left="0.7" right="0.7" top="0.75" bottom="0.75" header="0.3" footer="0.3"/>
  <pageSetup orientation="portrait" r:id="rId10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vt:i4>
      </vt:variant>
    </vt:vector>
  </HeadingPairs>
  <TitlesOfParts>
    <vt:vector size="13" baseType="lpstr">
      <vt:lpstr>Powers</vt:lpstr>
      <vt:lpstr>wizards</vt:lpstr>
      <vt:lpstr>mercenaries</vt:lpstr>
      <vt:lpstr>knights</vt:lpstr>
      <vt:lpstr>monasteries</vt:lpstr>
      <vt:lpstr>pirates</vt:lpstr>
      <vt:lpstr>Trade Routes</vt:lpstr>
      <vt:lpstr>religions</vt:lpstr>
      <vt:lpstr>Dragons Ref</vt:lpstr>
      <vt:lpstr>Humanoids</vt:lpstr>
      <vt:lpstr>occupations</vt:lpstr>
      <vt:lpstr>Sheet1</vt:lpstr>
      <vt:lpstr>Powers!whitecrane</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tk210</dc:creator>
  <cp:lastModifiedBy>Albin Johnson</cp:lastModifiedBy>
  <cp:lastPrinted>2020-01-26T17:25:03Z</cp:lastPrinted>
  <dcterms:created xsi:type="dcterms:W3CDTF">2018-01-12T22:45:34Z</dcterms:created>
  <dcterms:modified xsi:type="dcterms:W3CDTF">2024-10-30T12:06:33Z</dcterms:modified>
</cp:coreProperties>
</file>